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05" windowHeight="8460" activeTab="0"/>
  </bookViews>
  <sheets>
    <sheet name="Granty 2009 do ZMČ" sheetId="1" r:id="rId1"/>
  </sheets>
  <definedNames>
    <definedName name="_xlnm.Print_Titles" localSheetId="0">'Granty 2009 do ZMČ'!$1:$2</definedName>
  </definedNames>
  <calcPr fullCalcOnLoad="1"/>
</workbook>
</file>

<file path=xl/sharedStrings.xml><?xml version="1.0" encoding="utf-8"?>
<sst xmlns="http://schemas.openxmlformats.org/spreadsheetml/2006/main" count="256" uniqueCount="159">
  <si>
    <t>adresa</t>
  </si>
  <si>
    <t>název žadatele</t>
  </si>
  <si>
    <t>Ostrovní 1448/24</t>
  </si>
  <si>
    <t>BD "Adam"</t>
  </si>
  <si>
    <t>1.</t>
  </si>
  <si>
    <t>2.</t>
  </si>
  <si>
    <t>Žatecká 16/8</t>
  </si>
  <si>
    <t xml:space="preserve">SVJ </t>
  </si>
  <si>
    <t xml:space="preserve">3. </t>
  </si>
  <si>
    <t>Jungmannova 32</t>
  </si>
  <si>
    <t>Špidlenová Veronika</t>
  </si>
  <si>
    <t>4.</t>
  </si>
  <si>
    <t>5.</t>
  </si>
  <si>
    <t>6.</t>
  </si>
  <si>
    <t>7.</t>
  </si>
  <si>
    <t>Helmova 1553/3</t>
  </si>
  <si>
    <t>8.</t>
  </si>
  <si>
    <t>9.</t>
  </si>
  <si>
    <t>10.</t>
  </si>
  <si>
    <t>celková částka za opravu v Kč</t>
  </si>
  <si>
    <t>Mostecká 56/1</t>
  </si>
  <si>
    <t>Liliová 221/13</t>
  </si>
  <si>
    <t>Klimentská 2065/17</t>
  </si>
  <si>
    <t>11.</t>
  </si>
  <si>
    <t>Široká 25/6</t>
  </si>
  <si>
    <t>12.</t>
  </si>
  <si>
    <t>Dušní 928/1</t>
  </si>
  <si>
    <t>13.</t>
  </si>
  <si>
    <t>Kozí 803/12</t>
  </si>
  <si>
    <t>14.</t>
  </si>
  <si>
    <t>15.</t>
  </si>
  <si>
    <t>16.</t>
  </si>
  <si>
    <t>Anenská 220/13</t>
  </si>
  <si>
    <t>17.</t>
  </si>
  <si>
    <t>18.</t>
  </si>
  <si>
    <t>19.</t>
  </si>
  <si>
    <t>Pařížská 131/28</t>
  </si>
  <si>
    <t>20.</t>
  </si>
  <si>
    <t>V Jirchářích 147/3</t>
  </si>
  <si>
    <t>21.</t>
  </si>
  <si>
    <t>Tomášská 24/8</t>
  </si>
  <si>
    <t>22.</t>
  </si>
  <si>
    <t>Vojtěšská 217/12</t>
  </si>
  <si>
    <t>23.</t>
  </si>
  <si>
    <t>Újezd 412/17</t>
  </si>
  <si>
    <t>24.</t>
  </si>
  <si>
    <t>Melantrichova 477/20</t>
  </si>
  <si>
    <t>25.</t>
  </si>
  <si>
    <t>Nosticova 469/6</t>
  </si>
  <si>
    <t>26.</t>
  </si>
  <si>
    <t>27.</t>
  </si>
  <si>
    <t>Kosárkovo nábř.127/1</t>
  </si>
  <si>
    <t>28.</t>
  </si>
  <si>
    <t>Petrská 1171/21</t>
  </si>
  <si>
    <t>29.</t>
  </si>
  <si>
    <t>30.</t>
  </si>
  <si>
    <t>Soukenická 1196/11</t>
  </si>
  <si>
    <t>31.</t>
  </si>
  <si>
    <t>Pařížská 126/18</t>
  </si>
  <si>
    <t>32.</t>
  </si>
  <si>
    <t>33.</t>
  </si>
  <si>
    <t>34.</t>
  </si>
  <si>
    <t>Všehrdova 440/7</t>
  </si>
  <si>
    <t>35.</t>
  </si>
  <si>
    <t>Jáchymova 27/4</t>
  </si>
  <si>
    <t>36.</t>
  </si>
  <si>
    <t>Nový Svět 89/4</t>
  </si>
  <si>
    <t>37.</t>
  </si>
  <si>
    <t>38.</t>
  </si>
  <si>
    <t>39.</t>
  </si>
  <si>
    <t>Klimentská 2066/19</t>
  </si>
  <si>
    <t>40.</t>
  </si>
  <si>
    <t>Všehrdova 447/10</t>
  </si>
  <si>
    <t>41.</t>
  </si>
  <si>
    <t>42.</t>
  </si>
  <si>
    <t>Nový Svět 191/6</t>
  </si>
  <si>
    <t>43.</t>
  </si>
  <si>
    <t>Újezd 427/28</t>
  </si>
  <si>
    <t>44.</t>
  </si>
  <si>
    <t>Široká 65/14</t>
  </si>
  <si>
    <t>45.</t>
  </si>
  <si>
    <t>46.</t>
  </si>
  <si>
    <t>47.</t>
  </si>
  <si>
    <t>Široká 96/9</t>
  </si>
  <si>
    <t>48.</t>
  </si>
  <si>
    <t>Anežská 806/5</t>
  </si>
  <si>
    <t>49.</t>
  </si>
  <si>
    <t>Národní 961/25</t>
  </si>
  <si>
    <t>Havelská 525/4</t>
  </si>
  <si>
    <t>Valdštejnské nám.163/2</t>
  </si>
  <si>
    <t>Malostranské nám.38/24</t>
  </si>
  <si>
    <t>U Lužického semináře 101/26,Cihelná 102/2</t>
  </si>
  <si>
    <t>Újezd 29</t>
  </si>
  <si>
    <t>U Bulhara 1655/5</t>
  </si>
  <si>
    <t>Pařížská 119/14</t>
  </si>
  <si>
    <t>U Půjčovny 953/4</t>
  </si>
  <si>
    <t>oprava čeho:</t>
  </si>
  <si>
    <t xml:space="preserve">hodnotící komise- doporučeno/ nedoporučeno               </t>
  </si>
  <si>
    <t>Opatovická 10</t>
  </si>
  <si>
    <t>Družstvo vlastníků</t>
  </si>
  <si>
    <t>Soukenická 1192/17</t>
  </si>
  <si>
    <t>Blažek David     Tusarova 877/56</t>
  </si>
  <si>
    <t>SVD č.p.127</t>
  </si>
  <si>
    <t>SVJ</t>
  </si>
  <si>
    <t>Navrátilova 666/7</t>
  </si>
  <si>
    <t>SVJ Na Prádle</t>
  </si>
  <si>
    <t>VF REAL a.s.</t>
  </si>
  <si>
    <t xml:space="preserve">BD </t>
  </si>
  <si>
    <t>Družstvo 447</t>
  </si>
  <si>
    <t>Spoluvlastníci domu</t>
  </si>
  <si>
    <t>Jánský vršek 327/5</t>
  </si>
  <si>
    <t>Společenství</t>
  </si>
  <si>
    <t>BD U Tří růží</t>
  </si>
  <si>
    <t>Valdauf Jan</t>
  </si>
  <si>
    <t>Balzer Jan , Široká 11</t>
  </si>
  <si>
    <t>Hrubý Pavel                  Na Jílech 659/2</t>
  </si>
  <si>
    <t>Újezd 426/26</t>
  </si>
  <si>
    <t>okna, fasáda, klempířina</t>
  </si>
  <si>
    <t>doporučeno</t>
  </si>
  <si>
    <t>výtah,zábradlí,malování chodby</t>
  </si>
  <si>
    <t>nedoporučeno</t>
  </si>
  <si>
    <t>fasády,terasy</t>
  </si>
  <si>
    <t>střecha</t>
  </si>
  <si>
    <t>vnitřní prostory</t>
  </si>
  <si>
    <t>uliční fasáda</t>
  </si>
  <si>
    <t>fasády a balkóny</t>
  </si>
  <si>
    <t>požadováno ( max.50%)</t>
  </si>
  <si>
    <t>fasády</t>
  </si>
  <si>
    <t>elektroinstalace a okna</t>
  </si>
  <si>
    <t xml:space="preserve"> %</t>
  </si>
  <si>
    <t xml:space="preserve"> Kč</t>
  </si>
  <si>
    <t>fasáda,okna,spol.prostory</t>
  </si>
  <si>
    <t>výtah</t>
  </si>
  <si>
    <t>střecha,pavlač,vstup</t>
  </si>
  <si>
    <t>uliční fasáda,okna,vnitřní dlažby</t>
  </si>
  <si>
    <t>celkový objem poskytnutých financí :</t>
  </si>
  <si>
    <t>fasády,klempířské prvky,okna,dveře</t>
  </si>
  <si>
    <t>uliční fasáda,okna,klempířské prvky</t>
  </si>
  <si>
    <t>uliční fasáda a okna</t>
  </si>
  <si>
    <t xml:space="preserve">repase oken </t>
  </si>
  <si>
    <t>uliční fasáda,vnitřní prostory</t>
  </si>
  <si>
    <t>střecha a krov</t>
  </si>
  <si>
    <t>vstupní dveře a vnitřní prostory</t>
  </si>
  <si>
    <t>fasády,okna,vrata</t>
  </si>
  <si>
    <t>vnitřní prostory,sanace</t>
  </si>
  <si>
    <t>okna</t>
  </si>
  <si>
    <t>okna - výměna</t>
  </si>
  <si>
    <t>komíny</t>
  </si>
  <si>
    <t>krov a střecha</t>
  </si>
  <si>
    <t>nátěr uliční fasády</t>
  </si>
  <si>
    <t>uliční fasáda,komíny,klempířina</t>
  </si>
  <si>
    <t>uliční fasáda, klempířské prvky</t>
  </si>
  <si>
    <t>parter uliční a dvorní fasáda,balkony</t>
  </si>
  <si>
    <t>okna- výměna</t>
  </si>
  <si>
    <t>č.</t>
  </si>
  <si>
    <t xml:space="preserve">Hellichova 632/11a,b       </t>
  </si>
  <si>
    <t xml:space="preserve">Černá 1549/7           </t>
  </si>
  <si>
    <t xml:space="preserve">Loretánská 174/3            </t>
  </si>
  <si>
    <t>Granty na opravu domovního fondu 2009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</si>
</sst>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Fill="1" applyAlignment="1">
      <alignment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3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5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3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4" xfId="0" applyFont="1" applyFill="1" applyBorder="1" applyAlignment="1">
      <alignment vertical="center"/>
    </xf>
    <xf numFmtId="1" fontId="6" fillId="0" borderId="6" xfId="0" applyNumberFormat="1" applyFont="1" applyFill="1" applyBorder="1" applyAlignment="1">
      <alignment horizontal="center" vertical="center"/>
    </xf>
    <xf numFmtId="0" fontId="0" fillId="2" borderId="19" xfId="0" applyFill="1" applyBorder="1" applyAlignment="1">
      <alignment/>
    </xf>
    <xf numFmtId="0" fontId="7" fillId="0" borderId="0" xfId="0" applyFont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4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>
      <pane ySplit="2" topLeftCell="BM3" activePane="bottomLeft" state="frozen"/>
      <selection pane="topLeft" activeCell="A1" sqref="A1"/>
      <selection pane="bottomLeft" activeCell="B3" sqref="B3"/>
    </sheetView>
  </sheetViews>
  <sheetFormatPr defaultColWidth="9.140625" defaultRowHeight="30" customHeight="1"/>
  <cols>
    <col min="1" max="1" width="3.7109375" style="0" customWidth="1"/>
    <col min="2" max="2" width="18.00390625" style="0" customWidth="1"/>
    <col min="3" max="3" width="10.7109375" style="0" customWidth="1"/>
    <col min="4" max="4" width="25.421875" style="0" customWidth="1"/>
    <col min="5" max="5" width="10.7109375" style="0" customWidth="1"/>
    <col min="6" max="6" width="10.8515625" style="0" customWidth="1"/>
    <col min="7" max="7" width="15.421875" style="0" customWidth="1"/>
    <col min="8" max="8" width="7.7109375" style="10" customWidth="1"/>
    <col min="9" max="9" width="14.7109375" style="10" customWidth="1"/>
  </cols>
  <sheetData>
    <row r="1" spans="1:11" ht="39.75" customHeight="1" thickBot="1">
      <c r="A1" s="9"/>
      <c r="B1" s="57" t="s">
        <v>158</v>
      </c>
      <c r="C1" s="58"/>
      <c r="D1" s="58"/>
      <c r="E1" s="58"/>
      <c r="F1" s="58"/>
      <c r="G1" s="58"/>
      <c r="H1" s="58"/>
      <c r="I1" s="59"/>
      <c r="J1" s="8"/>
      <c r="K1" s="8"/>
    </row>
    <row r="2" spans="1:9" ht="39" customHeight="1" thickBot="1">
      <c r="A2" s="7" t="s">
        <v>154</v>
      </c>
      <c r="B2" s="1" t="s">
        <v>0</v>
      </c>
      <c r="C2" s="2" t="s">
        <v>1</v>
      </c>
      <c r="D2" s="2" t="s">
        <v>96</v>
      </c>
      <c r="E2" s="4" t="s">
        <v>19</v>
      </c>
      <c r="F2" s="5" t="s">
        <v>126</v>
      </c>
      <c r="G2" s="3" t="s">
        <v>97</v>
      </c>
      <c r="H2" s="41" t="s">
        <v>129</v>
      </c>
      <c r="I2" s="42" t="s">
        <v>130</v>
      </c>
    </row>
    <row r="3" spans="1:10" ht="22.5" customHeight="1">
      <c r="A3" s="12" t="s">
        <v>4</v>
      </c>
      <c r="B3" s="55" t="s">
        <v>2</v>
      </c>
      <c r="C3" s="13" t="s">
        <v>3</v>
      </c>
      <c r="D3" s="14" t="s">
        <v>117</v>
      </c>
      <c r="E3" s="15">
        <v>1392468</v>
      </c>
      <c r="F3" s="15">
        <v>696234</v>
      </c>
      <c r="G3" s="16" t="s">
        <v>118</v>
      </c>
      <c r="H3" s="38">
        <f>I3*100/E3</f>
        <v>35.90746789154221</v>
      </c>
      <c r="I3" s="43">
        <v>500000</v>
      </c>
      <c r="J3" s="6"/>
    </row>
    <row r="4" spans="1:10" ht="22.5" customHeight="1">
      <c r="A4" s="17" t="s">
        <v>5</v>
      </c>
      <c r="B4" s="18" t="s">
        <v>6</v>
      </c>
      <c r="C4" s="19" t="s">
        <v>7</v>
      </c>
      <c r="D4" s="20" t="s">
        <v>119</v>
      </c>
      <c r="E4" s="21">
        <v>3088573</v>
      </c>
      <c r="F4" s="21">
        <v>1500000</v>
      </c>
      <c r="G4" s="22" t="s">
        <v>120</v>
      </c>
      <c r="H4" s="44">
        <f aca="true" t="shared" si="0" ref="H4:H51">I4*100/E4</f>
        <v>0</v>
      </c>
      <c r="I4" s="45">
        <v>0</v>
      </c>
      <c r="J4" s="6"/>
    </row>
    <row r="5" spans="1:10" ht="22.5" customHeight="1">
      <c r="A5" s="17" t="s">
        <v>8</v>
      </c>
      <c r="B5" s="18" t="s">
        <v>9</v>
      </c>
      <c r="C5" s="19" t="s">
        <v>10</v>
      </c>
      <c r="D5" s="20" t="s">
        <v>121</v>
      </c>
      <c r="E5" s="21">
        <v>908611</v>
      </c>
      <c r="F5" s="21">
        <v>364000</v>
      </c>
      <c r="G5" s="22" t="s">
        <v>118</v>
      </c>
      <c r="H5" s="44">
        <f t="shared" si="0"/>
        <v>22.011619934163246</v>
      </c>
      <c r="I5" s="46">
        <v>200000</v>
      </c>
      <c r="J5" s="6"/>
    </row>
    <row r="6" spans="1:10" ht="22.5" customHeight="1">
      <c r="A6" s="17" t="s">
        <v>11</v>
      </c>
      <c r="B6" s="18" t="s">
        <v>98</v>
      </c>
      <c r="C6" s="19" t="s">
        <v>114</v>
      </c>
      <c r="D6" s="20" t="s">
        <v>122</v>
      </c>
      <c r="E6" s="21">
        <v>1796210</v>
      </c>
      <c r="F6" s="21">
        <v>846210</v>
      </c>
      <c r="G6" s="22" t="s">
        <v>118</v>
      </c>
      <c r="H6" s="44">
        <f t="shared" si="0"/>
        <v>22.269111072758754</v>
      </c>
      <c r="I6" s="46">
        <v>400000</v>
      </c>
      <c r="J6" s="6"/>
    </row>
    <row r="7" spans="1:10" ht="22.5" customHeight="1">
      <c r="A7" s="17" t="s">
        <v>12</v>
      </c>
      <c r="B7" s="18" t="s">
        <v>15</v>
      </c>
      <c r="C7" s="19" t="s">
        <v>7</v>
      </c>
      <c r="D7" s="20" t="s">
        <v>123</v>
      </c>
      <c r="E7" s="21">
        <v>300462</v>
      </c>
      <c r="F7" s="21">
        <v>150231</v>
      </c>
      <c r="G7" s="22" t="s">
        <v>120</v>
      </c>
      <c r="H7" s="44">
        <f t="shared" si="0"/>
        <v>0</v>
      </c>
      <c r="I7" s="45">
        <v>0</v>
      </c>
      <c r="J7" s="6"/>
    </row>
    <row r="8" spans="1:10" ht="22.5" customHeight="1">
      <c r="A8" s="17" t="s">
        <v>13</v>
      </c>
      <c r="B8" s="18" t="s">
        <v>20</v>
      </c>
      <c r="C8" s="19" t="s">
        <v>7</v>
      </c>
      <c r="D8" s="20" t="s">
        <v>123</v>
      </c>
      <c r="E8" s="21">
        <v>83144</v>
      </c>
      <c r="F8" s="21">
        <v>41572</v>
      </c>
      <c r="G8" s="22" t="s">
        <v>120</v>
      </c>
      <c r="H8" s="44">
        <f t="shared" si="0"/>
        <v>0</v>
      </c>
      <c r="I8" s="45">
        <v>0</v>
      </c>
      <c r="J8" s="6"/>
    </row>
    <row r="9" spans="1:10" ht="22.5" customHeight="1">
      <c r="A9" s="17" t="s">
        <v>14</v>
      </c>
      <c r="B9" s="18" t="s">
        <v>21</v>
      </c>
      <c r="C9" s="19" t="s">
        <v>7</v>
      </c>
      <c r="D9" s="20" t="s">
        <v>122</v>
      </c>
      <c r="E9" s="21">
        <v>500000</v>
      </c>
      <c r="F9" s="21">
        <v>250000</v>
      </c>
      <c r="G9" s="22" t="s">
        <v>118</v>
      </c>
      <c r="H9" s="44">
        <f t="shared" si="0"/>
        <v>50</v>
      </c>
      <c r="I9" s="46">
        <v>250000</v>
      </c>
      <c r="J9" s="6"/>
    </row>
    <row r="10" spans="1:10" ht="22.5" customHeight="1">
      <c r="A10" s="17" t="s">
        <v>16</v>
      </c>
      <c r="B10" s="24" t="s">
        <v>22</v>
      </c>
      <c r="C10" s="19" t="s">
        <v>99</v>
      </c>
      <c r="D10" s="20" t="s">
        <v>124</v>
      </c>
      <c r="E10" s="21">
        <v>511738</v>
      </c>
      <c r="F10" s="21">
        <v>255869</v>
      </c>
      <c r="G10" s="22" t="s">
        <v>118</v>
      </c>
      <c r="H10" s="44">
        <f t="shared" si="0"/>
        <v>49.830186540768906</v>
      </c>
      <c r="I10" s="46">
        <v>255000</v>
      </c>
      <c r="J10" s="6"/>
    </row>
    <row r="11" spans="1:10" ht="22.5" customHeight="1">
      <c r="A11" s="17" t="s">
        <v>17</v>
      </c>
      <c r="B11" s="24" t="s">
        <v>24</v>
      </c>
      <c r="C11" s="19" t="s">
        <v>7</v>
      </c>
      <c r="D11" s="20" t="s">
        <v>125</v>
      </c>
      <c r="E11" s="21">
        <v>3133600</v>
      </c>
      <c r="F11" s="21">
        <v>1500000</v>
      </c>
      <c r="G11" s="22" t="s">
        <v>118</v>
      </c>
      <c r="H11" s="44">
        <f t="shared" si="0"/>
        <v>31.91217768700536</v>
      </c>
      <c r="I11" s="46">
        <v>1000000</v>
      </c>
      <c r="J11" s="6"/>
    </row>
    <row r="12" spans="1:10" ht="22.5" customHeight="1">
      <c r="A12" s="17" t="s">
        <v>18</v>
      </c>
      <c r="B12" s="24" t="s">
        <v>26</v>
      </c>
      <c r="C12" s="19" t="s">
        <v>7</v>
      </c>
      <c r="D12" s="20" t="s">
        <v>127</v>
      </c>
      <c r="E12" s="21">
        <v>3434710</v>
      </c>
      <c r="F12" s="21">
        <v>1476925</v>
      </c>
      <c r="G12" s="22" t="s">
        <v>120</v>
      </c>
      <c r="H12" s="44">
        <v>0</v>
      </c>
      <c r="I12" s="45">
        <v>0</v>
      </c>
      <c r="J12" s="6"/>
    </row>
    <row r="13" spans="1:10" ht="22.5" customHeight="1">
      <c r="A13" s="17" t="s">
        <v>23</v>
      </c>
      <c r="B13" s="24" t="s">
        <v>28</v>
      </c>
      <c r="C13" s="19" t="s">
        <v>7</v>
      </c>
      <c r="D13" s="20" t="s">
        <v>128</v>
      </c>
      <c r="E13" s="21">
        <v>626289</v>
      </c>
      <c r="F13" s="21">
        <v>300000</v>
      </c>
      <c r="G13" s="22" t="s">
        <v>118</v>
      </c>
      <c r="H13" s="44">
        <f t="shared" si="0"/>
        <v>15.96706951583055</v>
      </c>
      <c r="I13" s="46">
        <v>100000</v>
      </c>
      <c r="J13" s="6"/>
    </row>
    <row r="14" spans="1:10" ht="22.5" customHeight="1">
      <c r="A14" s="17" t="s">
        <v>25</v>
      </c>
      <c r="B14" s="24" t="s">
        <v>116</v>
      </c>
      <c r="C14" s="19" t="s">
        <v>7</v>
      </c>
      <c r="D14" s="20" t="s">
        <v>122</v>
      </c>
      <c r="E14" s="21">
        <v>523757</v>
      </c>
      <c r="F14" s="21">
        <v>261757</v>
      </c>
      <c r="G14" s="22" t="s">
        <v>118</v>
      </c>
      <c r="H14" s="44">
        <f t="shared" si="0"/>
        <v>38.18564716080167</v>
      </c>
      <c r="I14" s="46">
        <v>200000</v>
      </c>
      <c r="J14" s="6"/>
    </row>
    <row r="15" spans="1:10" ht="22.5" customHeight="1">
      <c r="A15" s="17" t="s">
        <v>27</v>
      </c>
      <c r="B15" s="24" t="s">
        <v>32</v>
      </c>
      <c r="C15" s="19" t="s">
        <v>7</v>
      </c>
      <c r="D15" s="23" t="s">
        <v>124</v>
      </c>
      <c r="E15" s="21">
        <v>489257</v>
      </c>
      <c r="F15" s="21">
        <v>249257</v>
      </c>
      <c r="G15" s="22" t="s">
        <v>118</v>
      </c>
      <c r="H15" s="44">
        <f t="shared" si="0"/>
        <v>40.87831139871274</v>
      </c>
      <c r="I15" s="46">
        <v>200000</v>
      </c>
      <c r="J15" s="6"/>
    </row>
    <row r="16" spans="1:10" ht="22.5" customHeight="1">
      <c r="A16" s="17" t="s">
        <v>29</v>
      </c>
      <c r="B16" s="24" t="s">
        <v>100</v>
      </c>
      <c r="C16" s="19" t="s">
        <v>101</v>
      </c>
      <c r="D16" s="23" t="s">
        <v>131</v>
      </c>
      <c r="E16" s="21">
        <v>2290912</v>
      </c>
      <c r="F16" s="21">
        <v>1145955</v>
      </c>
      <c r="G16" s="22" t="s">
        <v>118</v>
      </c>
      <c r="H16" s="44">
        <f t="shared" si="0"/>
        <v>8.73014764425696</v>
      </c>
      <c r="I16" s="46">
        <v>200000</v>
      </c>
      <c r="J16" s="6"/>
    </row>
    <row r="17" spans="1:10" ht="22.5" customHeight="1">
      <c r="A17" s="17" t="s">
        <v>30</v>
      </c>
      <c r="B17" s="24" t="s">
        <v>36</v>
      </c>
      <c r="C17" s="19" t="s">
        <v>7</v>
      </c>
      <c r="D17" s="23" t="s">
        <v>124</v>
      </c>
      <c r="E17" s="21">
        <v>5114606</v>
      </c>
      <c r="F17" s="21">
        <v>1500000</v>
      </c>
      <c r="G17" s="22" t="s">
        <v>118</v>
      </c>
      <c r="H17" s="44">
        <f t="shared" si="0"/>
        <v>29.32777226632902</v>
      </c>
      <c r="I17" s="46">
        <v>1500000</v>
      </c>
      <c r="J17" s="6"/>
    </row>
    <row r="18" spans="1:10" ht="22.5" customHeight="1">
      <c r="A18" s="17" t="s">
        <v>31</v>
      </c>
      <c r="B18" s="24" t="s">
        <v>38</v>
      </c>
      <c r="C18" s="19" t="s">
        <v>7</v>
      </c>
      <c r="D18" s="23" t="s">
        <v>124</v>
      </c>
      <c r="E18" s="21">
        <v>923100</v>
      </c>
      <c r="F18" s="21">
        <v>461550</v>
      </c>
      <c r="G18" s="22" t="s">
        <v>118</v>
      </c>
      <c r="H18" s="44">
        <f t="shared" si="0"/>
        <v>43.33225002708266</v>
      </c>
      <c r="I18" s="46">
        <v>400000</v>
      </c>
      <c r="J18" s="6"/>
    </row>
    <row r="19" spans="1:10" ht="22.5" customHeight="1">
      <c r="A19" s="17" t="s">
        <v>33</v>
      </c>
      <c r="B19" s="24" t="s">
        <v>40</v>
      </c>
      <c r="C19" s="19" t="s">
        <v>7</v>
      </c>
      <c r="D19" s="23" t="s">
        <v>123</v>
      </c>
      <c r="E19" s="21">
        <v>753000</v>
      </c>
      <c r="F19" s="21">
        <v>376500</v>
      </c>
      <c r="G19" s="22" t="s">
        <v>118</v>
      </c>
      <c r="H19" s="44">
        <f t="shared" si="0"/>
        <v>26.56042496679947</v>
      </c>
      <c r="I19" s="50">
        <v>200000</v>
      </c>
      <c r="J19" s="6"/>
    </row>
    <row r="20" spans="1:10" ht="22.5" customHeight="1">
      <c r="A20" s="17" t="s">
        <v>34</v>
      </c>
      <c r="B20" s="18" t="s">
        <v>42</v>
      </c>
      <c r="C20" s="19" t="s">
        <v>7</v>
      </c>
      <c r="D20" s="23" t="s">
        <v>132</v>
      </c>
      <c r="E20" s="21">
        <v>1049162</v>
      </c>
      <c r="F20" s="21">
        <v>524581</v>
      </c>
      <c r="G20" s="22" t="s">
        <v>120</v>
      </c>
      <c r="H20" s="44">
        <f t="shared" si="0"/>
        <v>0</v>
      </c>
      <c r="I20" s="45">
        <v>0</v>
      </c>
      <c r="J20" s="6"/>
    </row>
    <row r="21" spans="1:10" ht="22.5" customHeight="1">
      <c r="A21" s="17" t="s">
        <v>35</v>
      </c>
      <c r="B21" s="18" t="s">
        <v>44</v>
      </c>
      <c r="C21" s="19" t="s">
        <v>7</v>
      </c>
      <c r="D21" s="23" t="s">
        <v>134</v>
      </c>
      <c r="E21" s="21">
        <v>2615211</v>
      </c>
      <c r="F21" s="21">
        <v>1278841</v>
      </c>
      <c r="G21" s="22" t="s">
        <v>118</v>
      </c>
      <c r="H21" s="44">
        <f t="shared" si="0"/>
        <v>15.295132973974184</v>
      </c>
      <c r="I21" s="46">
        <v>400000</v>
      </c>
      <c r="J21" s="6"/>
    </row>
    <row r="22" spans="1:10" ht="22.5" customHeight="1">
      <c r="A22" s="17" t="s">
        <v>37</v>
      </c>
      <c r="B22" s="18" t="s">
        <v>46</v>
      </c>
      <c r="C22" s="19" t="s">
        <v>7</v>
      </c>
      <c r="D22" s="23" t="s">
        <v>133</v>
      </c>
      <c r="E22" s="21">
        <v>1225017</v>
      </c>
      <c r="F22" s="21">
        <v>612517</v>
      </c>
      <c r="G22" s="22" t="s">
        <v>118</v>
      </c>
      <c r="H22" s="44">
        <f t="shared" si="0"/>
        <v>40.81576010781891</v>
      </c>
      <c r="I22" s="46">
        <v>500000</v>
      </c>
      <c r="J22" s="6"/>
    </row>
    <row r="23" spans="1:10" ht="22.5" customHeight="1">
      <c r="A23" s="17" t="s">
        <v>39</v>
      </c>
      <c r="B23" s="18" t="s">
        <v>48</v>
      </c>
      <c r="C23" s="19" t="s">
        <v>7</v>
      </c>
      <c r="D23" s="23" t="s">
        <v>136</v>
      </c>
      <c r="E23" s="21">
        <v>3167775</v>
      </c>
      <c r="F23" s="21">
        <v>1520532</v>
      </c>
      <c r="G23" s="22" t="s">
        <v>118</v>
      </c>
      <c r="H23" s="44">
        <f t="shared" si="0"/>
        <v>15.783949301954841</v>
      </c>
      <c r="I23" s="46">
        <v>500000</v>
      </c>
      <c r="J23" s="6"/>
    </row>
    <row r="24" spans="1:10" ht="24.75" customHeight="1">
      <c r="A24" s="17" t="s">
        <v>41</v>
      </c>
      <c r="B24" s="18" t="s">
        <v>51</v>
      </c>
      <c r="C24" s="19" t="s">
        <v>102</v>
      </c>
      <c r="D24" s="23" t="s">
        <v>137</v>
      </c>
      <c r="E24" s="21">
        <v>2091346</v>
      </c>
      <c r="F24" s="21">
        <v>1463942</v>
      </c>
      <c r="G24" s="22" t="s">
        <v>118</v>
      </c>
      <c r="H24" s="44">
        <f t="shared" si="0"/>
        <v>35.86207160364665</v>
      </c>
      <c r="I24" s="46">
        <v>750000</v>
      </c>
      <c r="J24" s="6"/>
    </row>
    <row r="25" spans="1:10" ht="15.75">
      <c r="A25" s="17" t="s">
        <v>43</v>
      </c>
      <c r="B25" s="24" t="s">
        <v>53</v>
      </c>
      <c r="C25" s="19" t="s">
        <v>103</v>
      </c>
      <c r="D25" s="23" t="s">
        <v>138</v>
      </c>
      <c r="E25" s="25">
        <v>2920846</v>
      </c>
      <c r="F25" s="25">
        <v>1000000</v>
      </c>
      <c r="G25" s="22" t="s">
        <v>118</v>
      </c>
      <c r="H25" s="44">
        <f t="shared" si="0"/>
        <v>20.541993655262893</v>
      </c>
      <c r="I25" s="51">
        <v>600000</v>
      </c>
      <c r="J25" s="6"/>
    </row>
    <row r="26" spans="1:10" ht="22.5" customHeight="1">
      <c r="A26" s="17" t="s">
        <v>45</v>
      </c>
      <c r="B26" s="18" t="s">
        <v>104</v>
      </c>
      <c r="C26" s="19" t="s">
        <v>115</v>
      </c>
      <c r="D26" s="23" t="s">
        <v>139</v>
      </c>
      <c r="E26" s="21">
        <v>3429565</v>
      </c>
      <c r="F26" s="21">
        <v>1500000</v>
      </c>
      <c r="G26" s="22" t="s">
        <v>118</v>
      </c>
      <c r="H26" s="44">
        <f t="shared" si="0"/>
        <v>34.98986023008749</v>
      </c>
      <c r="I26" s="46">
        <v>1200000</v>
      </c>
      <c r="J26" s="6"/>
    </row>
    <row r="27" spans="1:10" ht="22.5" customHeight="1">
      <c r="A27" s="17" t="s">
        <v>47</v>
      </c>
      <c r="B27" s="24" t="s">
        <v>56</v>
      </c>
      <c r="C27" s="19" t="s">
        <v>103</v>
      </c>
      <c r="D27" s="23" t="s">
        <v>132</v>
      </c>
      <c r="E27" s="21">
        <v>2278100</v>
      </c>
      <c r="F27" s="21">
        <v>1139050</v>
      </c>
      <c r="G27" s="22" t="s">
        <v>120</v>
      </c>
      <c r="H27" s="44">
        <f t="shared" si="0"/>
        <v>0</v>
      </c>
      <c r="I27" s="45">
        <v>0</v>
      </c>
      <c r="J27" s="6"/>
    </row>
    <row r="28" spans="1:10" ht="22.5" customHeight="1">
      <c r="A28" s="17" t="s">
        <v>49</v>
      </c>
      <c r="B28" s="24" t="s">
        <v>58</v>
      </c>
      <c r="C28" s="19" t="s">
        <v>103</v>
      </c>
      <c r="D28" s="23" t="s">
        <v>140</v>
      </c>
      <c r="E28" s="21">
        <v>3255003</v>
      </c>
      <c r="F28" s="21">
        <v>1500000</v>
      </c>
      <c r="G28" s="22" t="s">
        <v>118</v>
      </c>
      <c r="H28" s="44">
        <f t="shared" si="0"/>
        <v>30.721937890687045</v>
      </c>
      <c r="I28" s="46">
        <v>1000000</v>
      </c>
      <c r="J28" s="6"/>
    </row>
    <row r="29" spans="1:10" ht="22.5" customHeight="1">
      <c r="A29" s="17" t="s">
        <v>50</v>
      </c>
      <c r="B29" s="54" t="s">
        <v>157</v>
      </c>
      <c r="C29" s="19" t="s">
        <v>103</v>
      </c>
      <c r="D29" s="23" t="s">
        <v>124</v>
      </c>
      <c r="E29" s="21">
        <v>849674</v>
      </c>
      <c r="F29" s="21">
        <v>400000</v>
      </c>
      <c r="G29" s="22" t="s">
        <v>118</v>
      </c>
      <c r="H29" s="44">
        <f t="shared" si="0"/>
        <v>47.07687889708288</v>
      </c>
      <c r="I29" s="46">
        <v>400000</v>
      </c>
      <c r="J29" s="6"/>
    </row>
    <row r="30" spans="1:10" ht="22.5" customHeight="1">
      <c r="A30" s="17" t="s">
        <v>52</v>
      </c>
      <c r="B30" s="24" t="s">
        <v>62</v>
      </c>
      <c r="C30" s="19" t="s">
        <v>105</v>
      </c>
      <c r="D30" s="23" t="s">
        <v>141</v>
      </c>
      <c r="E30" s="21">
        <v>2209129</v>
      </c>
      <c r="F30" s="21">
        <v>1049336</v>
      </c>
      <c r="G30" s="22" t="s">
        <v>118</v>
      </c>
      <c r="H30" s="44">
        <f t="shared" si="0"/>
        <v>36.213367349756396</v>
      </c>
      <c r="I30" s="46">
        <v>800000</v>
      </c>
      <c r="J30" s="6"/>
    </row>
    <row r="31" spans="1:10" ht="22.5" customHeight="1">
      <c r="A31" s="17" t="s">
        <v>54</v>
      </c>
      <c r="B31" s="18" t="s">
        <v>64</v>
      </c>
      <c r="C31" s="19" t="s">
        <v>103</v>
      </c>
      <c r="D31" s="23" t="s">
        <v>142</v>
      </c>
      <c r="E31" s="21">
        <v>689621</v>
      </c>
      <c r="F31" s="21">
        <v>275000</v>
      </c>
      <c r="G31" s="22" t="s">
        <v>118</v>
      </c>
      <c r="H31" s="44">
        <f t="shared" si="0"/>
        <v>4.35021555318066</v>
      </c>
      <c r="I31" s="46">
        <v>30000</v>
      </c>
      <c r="J31" s="6"/>
    </row>
    <row r="32" spans="1:10" ht="22.5" customHeight="1">
      <c r="A32" s="17" t="s">
        <v>55</v>
      </c>
      <c r="B32" s="18" t="s">
        <v>66</v>
      </c>
      <c r="C32" s="19" t="s">
        <v>106</v>
      </c>
      <c r="D32" s="23" t="s">
        <v>143</v>
      </c>
      <c r="E32" s="21">
        <v>1726948</v>
      </c>
      <c r="F32" s="21">
        <v>863474</v>
      </c>
      <c r="G32" s="22" t="s">
        <v>120</v>
      </c>
      <c r="H32" s="44">
        <f t="shared" si="0"/>
        <v>0</v>
      </c>
      <c r="I32" s="45">
        <v>0</v>
      </c>
      <c r="J32" s="6"/>
    </row>
    <row r="33" spans="1:10" ht="22.5" customHeight="1">
      <c r="A33" s="17" t="s">
        <v>57</v>
      </c>
      <c r="B33" s="54" t="s">
        <v>156</v>
      </c>
      <c r="C33" s="19" t="s">
        <v>107</v>
      </c>
      <c r="D33" s="23" t="s">
        <v>144</v>
      </c>
      <c r="E33" s="21">
        <v>562516</v>
      </c>
      <c r="F33" s="21">
        <v>281258</v>
      </c>
      <c r="G33" s="22" t="s">
        <v>120</v>
      </c>
      <c r="H33" s="44">
        <f t="shared" si="0"/>
        <v>0</v>
      </c>
      <c r="I33" s="45">
        <v>0</v>
      </c>
      <c r="J33" s="6"/>
    </row>
    <row r="34" spans="1:10" ht="22.5" customHeight="1">
      <c r="A34" s="26" t="s">
        <v>59</v>
      </c>
      <c r="B34" s="52" t="s">
        <v>70</v>
      </c>
      <c r="C34" s="28" t="s">
        <v>103</v>
      </c>
      <c r="D34" s="23" t="s">
        <v>124</v>
      </c>
      <c r="E34" s="21">
        <v>511738</v>
      </c>
      <c r="F34" s="21">
        <v>255869</v>
      </c>
      <c r="G34" s="22" t="s">
        <v>118</v>
      </c>
      <c r="H34" s="44">
        <f t="shared" si="0"/>
        <v>49.830186540768906</v>
      </c>
      <c r="I34" s="46">
        <v>255000</v>
      </c>
      <c r="J34" s="6"/>
    </row>
    <row r="35" spans="1:10" ht="22.5" customHeight="1">
      <c r="A35" s="26" t="s">
        <v>60</v>
      </c>
      <c r="B35" s="52" t="s">
        <v>72</v>
      </c>
      <c r="C35" s="28" t="s">
        <v>108</v>
      </c>
      <c r="D35" s="23" t="s">
        <v>138</v>
      </c>
      <c r="E35" s="21">
        <v>931290</v>
      </c>
      <c r="F35" s="21">
        <v>465645</v>
      </c>
      <c r="G35" s="22" t="s">
        <v>118</v>
      </c>
      <c r="H35" s="44">
        <f t="shared" si="0"/>
        <v>32.21338143864961</v>
      </c>
      <c r="I35" s="46">
        <v>300000</v>
      </c>
      <c r="J35" s="6"/>
    </row>
    <row r="36" spans="1:10" ht="22.5" customHeight="1">
      <c r="A36" s="26" t="s">
        <v>61</v>
      </c>
      <c r="B36" s="52" t="s">
        <v>75</v>
      </c>
      <c r="C36" s="28" t="s">
        <v>103</v>
      </c>
      <c r="D36" s="23" t="s">
        <v>145</v>
      </c>
      <c r="E36" s="21">
        <v>55000</v>
      </c>
      <c r="F36" s="21">
        <v>27500</v>
      </c>
      <c r="G36" s="22" t="s">
        <v>118</v>
      </c>
      <c r="H36" s="44">
        <f t="shared" si="0"/>
        <v>49.09090909090909</v>
      </c>
      <c r="I36" s="46">
        <v>27000</v>
      </c>
      <c r="J36" s="6"/>
    </row>
    <row r="37" spans="1:10" ht="22.5" customHeight="1">
      <c r="A37" s="26" t="s">
        <v>63</v>
      </c>
      <c r="B37" s="52" t="s">
        <v>77</v>
      </c>
      <c r="C37" s="28" t="s">
        <v>103</v>
      </c>
      <c r="D37" s="23" t="s">
        <v>146</v>
      </c>
      <c r="E37" s="21">
        <v>1208016</v>
      </c>
      <c r="F37" s="21">
        <v>604008</v>
      </c>
      <c r="G37" s="22" t="s">
        <v>118</v>
      </c>
      <c r="H37" s="44">
        <f t="shared" si="0"/>
        <v>49.6682163150157</v>
      </c>
      <c r="I37" s="46">
        <v>600000</v>
      </c>
      <c r="J37" s="6"/>
    </row>
    <row r="38" spans="1:10" ht="22.5" customHeight="1">
      <c r="A38" s="26" t="s">
        <v>65</v>
      </c>
      <c r="B38" s="52" t="s">
        <v>79</v>
      </c>
      <c r="C38" s="28" t="s">
        <v>103</v>
      </c>
      <c r="D38" s="23" t="s">
        <v>147</v>
      </c>
      <c r="E38" s="21">
        <v>701675</v>
      </c>
      <c r="F38" s="21">
        <v>350838</v>
      </c>
      <c r="G38" s="22" t="s">
        <v>118</v>
      </c>
      <c r="H38" s="44">
        <f t="shared" si="0"/>
        <v>28.503224427263333</v>
      </c>
      <c r="I38" s="46">
        <v>200000</v>
      </c>
      <c r="J38" s="6"/>
    </row>
    <row r="39" spans="1:10" ht="22.5" customHeight="1">
      <c r="A39" s="26" t="s">
        <v>67</v>
      </c>
      <c r="B39" s="11" t="s">
        <v>155</v>
      </c>
      <c r="C39" s="28" t="s">
        <v>103</v>
      </c>
      <c r="D39" s="23" t="s">
        <v>148</v>
      </c>
      <c r="E39" s="21">
        <v>2113544</v>
      </c>
      <c r="F39" s="21">
        <v>1500000</v>
      </c>
      <c r="G39" s="22" t="s">
        <v>118</v>
      </c>
      <c r="H39" s="44">
        <f t="shared" si="0"/>
        <v>14.19416865700454</v>
      </c>
      <c r="I39" s="46">
        <v>300000</v>
      </c>
      <c r="J39" s="6"/>
    </row>
    <row r="40" spans="1:10" ht="22.5" customHeight="1">
      <c r="A40" s="26" t="s">
        <v>68</v>
      </c>
      <c r="B40" s="27" t="s">
        <v>83</v>
      </c>
      <c r="C40" s="28" t="s">
        <v>103</v>
      </c>
      <c r="D40" s="23" t="s">
        <v>149</v>
      </c>
      <c r="E40" s="21">
        <v>1368092</v>
      </c>
      <c r="F40" s="21">
        <v>547237</v>
      </c>
      <c r="G40" s="22" t="s">
        <v>118</v>
      </c>
      <c r="H40" s="44">
        <f t="shared" si="0"/>
        <v>7.309449949272417</v>
      </c>
      <c r="I40" s="46">
        <v>100000</v>
      </c>
      <c r="J40" s="6"/>
    </row>
    <row r="41" spans="1:10" ht="22.5" customHeight="1">
      <c r="A41" s="26" t="s">
        <v>69</v>
      </c>
      <c r="B41" s="27" t="s">
        <v>85</v>
      </c>
      <c r="C41" s="28" t="s">
        <v>103</v>
      </c>
      <c r="D41" s="23" t="s">
        <v>138</v>
      </c>
      <c r="E41" s="21">
        <v>1724259</v>
      </c>
      <c r="F41" s="21">
        <v>860000</v>
      </c>
      <c r="G41" s="22" t="s">
        <v>118</v>
      </c>
      <c r="H41" s="44">
        <f t="shared" si="0"/>
        <v>11.599185505193825</v>
      </c>
      <c r="I41" s="46">
        <v>200000</v>
      </c>
      <c r="J41" s="6"/>
    </row>
    <row r="42" spans="1:10" ht="22.5" customHeight="1">
      <c r="A42" s="26" t="s">
        <v>71</v>
      </c>
      <c r="B42" s="27" t="s">
        <v>87</v>
      </c>
      <c r="C42" s="28" t="s">
        <v>109</v>
      </c>
      <c r="D42" s="23" t="s">
        <v>124</v>
      </c>
      <c r="E42" s="21">
        <v>2530160</v>
      </c>
      <c r="F42" s="21">
        <v>1523496</v>
      </c>
      <c r="G42" s="22" t="s">
        <v>118</v>
      </c>
      <c r="H42" s="44">
        <f t="shared" si="0"/>
        <v>15.809276883675341</v>
      </c>
      <c r="I42" s="46">
        <v>400000</v>
      </c>
      <c r="J42" s="6"/>
    </row>
    <row r="43" spans="1:10" ht="22.5" customHeight="1">
      <c r="A43" s="26" t="s">
        <v>73</v>
      </c>
      <c r="B43" s="27" t="s">
        <v>110</v>
      </c>
      <c r="C43" s="28" t="s">
        <v>111</v>
      </c>
      <c r="D43" s="23" t="s">
        <v>124</v>
      </c>
      <c r="E43" s="21">
        <v>288802</v>
      </c>
      <c r="F43" s="21">
        <v>144401</v>
      </c>
      <c r="G43" s="22" t="s">
        <v>118</v>
      </c>
      <c r="H43" s="44">
        <f t="shared" si="0"/>
        <v>49.86115054604885</v>
      </c>
      <c r="I43" s="46">
        <v>144000</v>
      </c>
      <c r="J43" s="6"/>
    </row>
    <row r="44" spans="1:10" ht="22.5" customHeight="1">
      <c r="A44" s="26" t="s">
        <v>74</v>
      </c>
      <c r="B44" s="27" t="s">
        <v>88</v>
      </c>
      <c r="C44" s="28" t="s">
        <v>103</v>
      </c>
      <c r="D44" s="23" t="s">
        <v>150</v>
      </c>
      <c r="E44" s="21">
        <v>684184</v>
      </c>
      <c r="F44" s="21">
        <v>342000</v>
      </c>
      <c r="G44" s="22" t="s">
        <v>118</v>
      </c>
      <c r="H44" s="44">
        <f t="shared" si="0"/>
        <v>49.98655332483659</v>
      </c>
      <c r="I44" s="46">
        <v>342000</v>
      </c>
      <c r="J44" s="6"/>
    </row>
    <row r="45" spans="1:10" ht="22.5" customHeight="1">
      <c r="A45" s="26" t="s">
        <v>76</v>
      </c>
      <c r="B45" s="11" t="s">
        <v>89</v>
      </c>
      <c r="C45" s="28" t="s">
        <v>112</v>
      </c>
      <c r="D45" s="23" t="s">
        <v>148</v>
      </c>
      <c r="E45" s="21">
        <v>2000000</v>
      </c>
      <c r="F45" s="21">
        <v>1000000</v>
      </c>
      <c r="G45" s="22" t="s">
        <v>118</v>
      </c>
      <c r="H45" s="44">
        <f t="shared" si="0"/>
        <v>40</v>
      </c>
      <c r="I45" s="46">
        <v>800000</v>
      </c>
      <c r="J45" s="6"/>
    </row>
    <row r="46" spans="1:10" ht="22.5" customHeight="1">
      <c r="A46" s="26" t="s">
        <v>78</v>
      </c>
      <c r="B46" s="11" t="s">
        <v>90</v>
      </c>
      <c r="C46" s="28" t="s">
        <v>103</v>
      </c>
      <c r="D46" s="23" t="s">
        <v>151</v>
      </c>
      <c r="E46" s="21">
        <v>3306280</v>
      </c>
      <c r="F46" s="21">
        <v>1500000</v>
      </c>
      <c r="G46" s="22" t="s">
        <v>118</v>
      </c>
      <c r="H46" s="44">
        <f t="shared" si="0"/>
        <v>42.343661153925254</v>
      </c>
      <c r="I46" s="46">
        <v>1400000</v>
      </c>
      <c r="J46" s="6"/>
    </row>
    <row r="47" spans="1:10" ht="27" customHeight="1">
      <c r="A47" s="26" t="s">
        <v>80</v>
      </c>
      <c r="B47" s="11" t="s">
        <v>91</v>
      </c>
      <c r="C47" s="28" t="s">
        <v>103</v>
      </c>
      <c r="D47" s="23" t="s">
        <v>123</v>
      </c>
      <c r="E47" s="21">
        <v>2187125</v>
      </c>
      <c r="F47" s="21">
        <v>1000000</v>
      </c>
      <c r="G47" s="22" t="s">
        <v>120</v>
      </c>
      <c r="H47" s="44">
        <f t="shared" si="0"/>
        <v>0</v>
      </c>
      <c r="I47" s="45">
        <v>0</v>
      </c>
      <c r="J47" s="6"/>
    </row>
    <row r="48" spans="1:10" ht="22.5" customHeight="1">
      <c r="A48" s="26" t="s">
        <v>81</v>
      </c>
      <c r="B48" s="52" t="s">
        <v>92</v>
      </c>
      <c r="C48" s="28" t="s">
        <v>113</v>
      </c>
      <c r="D48" s="23" t="s">
        <v>124</v>
      </c>
      <c r="E48" s="21">
        <v>2335892</v>
      </c>
      <c r="F48" s="21">
        <v>1150000</v>
      </c>
      <c r="G48" s="22" t="s">
        <v>118</v>
      </c>
      <c r="H48" s="44">
        <f t="shared" si="0"/>
        <v>29.967138891695335</v>
      </c>
      <c r="I48" s="46">
        <v>700000</v>
      </c>
      <c r="J48" s="6"/>
    </row>
    <row r="49" spans="1:10" ht="24.75" customHeight="1">
      <c r="A49" s="26" t="s">
        <v>82</v>
      </c>
      <c r="B49" s="27" t="s">
        <v>93</v>
      </c>
      <c r="C49" s="28" t="s">
        <v>103</v>
      </c>
      <c r="D49" s="29" t="s">
        <v>146</v>
      </c>
      <c r="E49" s="25">
        <v>1394217</v>
      </c>
      <c r="F49" s="25">
        <v>697108</v>
      </c>
      <c r="G49" s="30" t="s">
        <v>118</v>
      </c>
      <c r="H49" s="44">
        <f t="shared" si="0"/>
        <v>39.44866545164777</v>
      </c>
      <c r="I49" s="47">
        <v>550000</v>
      </c>
      <c r="J49" s="6"/>
    </row>
    <row r="50" spans="1:10" ht="24" customHeight="1">
      <c r="A50" s="26" t="s">
        <v>84</v>
      </c>
      <c r="B50" s="27" t="s">
        <v>94</v>
      </c>
      <c r="C50" s="28" t="s">
        <v>103</v>
      </c>
      <c r="D50" s="23" t="s">
        <v>152</v>
      </c>
      <c r="E50" s="21">
        <v>2380000</v>
      </c>
      <c r="F50" s="21">
        <v>1190000</v>
      </c>
      <c r="G50" s="22" t="s">
        <v>118</v>
      </c>
      <c r="H50" s="44">
        <f t="shared" si="0"/>
        <v>37.81512605042017</v>
      </c>
      <c r="I50" s="46">
        <v>900000</v>
      </c>
      <c r="J50" s="6"/>
    </row>
    <row r="51" spans="1:10" ht="22.5" customHeight="1" thickBot="1">
      <c r="A51" s="31" t="s">
        <v>86</v>
      </c>
      <c r="B51" s="53" t="s">
        <v>95</v>
      </c>
      <c r="C51" s="32" t="s">
        <v>103</v>
      </c>
      <c r="D51" s="23" t="s">
        <v>153</v>
      </c>
      <c r="E51" s="33">
        <v>5500000</v>
      </c>
      <c r="F51" s="33">
        <v>1500000</v>
      </c>
      <c r="G51" s="34" t="s">
        <v>118</v>
      </c>
      <c r="H51" s="44">
        <f t="shared" si="0"/>
        <v>5.454545454545454</v>
      </c>
      <c r="I51" s="46">
        <v>300000</v>
      </c>
      <c r="J51" s="6"/>
    </row>
    <row r="52" spans="1:9" ht="22.5" customHeight="1" thickBot="1">
      <c r="A52" s="35"/>
      <c r="B52" s="35"/>
      <c r="C52" s="35"/>
      <c r="D52" s="35"/>
      <c r="E52" s="37" t="s">
        <v>135</v>
      </c>
      <c r="F52" s="39"/>
      <c r="G52" s="37"/>
      <c r="H52" s="48"/>
      <c r="I52" s="49">
        <f>SUM(I3:I51)</f>
        <v>19103000</v>
      </c>
    </row>
    <row r="53" spans="1:9" ht="22.5" customHeight="1">
      <c r="A53" s="56"/>
      <c r="B53" s="40"/>
      <c r="C53" s="35"/>
      <c r="D53" s="35"/>
      <c r="E53" s="35"/>
      <c r="F53" s="35"/>
      <c r="G53" s="35"/>
      <c r="H53" s="36"/>
      <c r="I53" s="36"/>
    </row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</sheetData>
  <mergeCells count="1">
    <mergeCell ref="B1:I1"/>
  </mergeCells>
  <printOptions/>
  <pageMargins left="0.2" right="0.46" top="0.4" bottom="0.38" header="0.43" footer="0.18"/>
  <pageSetup horizontalDpi="300" verticalDpi="300" orientation="landscape" paperSize="9" r:id="rId1"/>
  <headerFooter alignWithMargins="0">
    <oddHeader>&amp;L&amp;"Arial,tučné"&amp;11Příloha k usnesení Zastupitelstva MČ Praha 1 č. UZ09_0431 ze dne 19.11.2009: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OUP1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OUP1</dc:creator>
  <cp:keywords/>
  <dc:description/>
  <cp:lastModifiedBy>OUP1</cp:lastModifiedBy>
  <cp:lastPrinted>2009-11-25T07:44:43Z</cp:lastPrinted>
  <dcterms:created xsi:type="dcterms:W3CDTF">2009-10-13T16:27:34Z</dcterms:created>
  <dcterms:modified xsi:type="dcterms:W3CDTF">2009-11-25T07:44:44Z</dcterms:modified>
  <cp:category/>
  <cp:version/>
  <cp:contentType/>
  <cp:contentStatus/>
</cp:coreProperties>
</file>