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defaultThemeVersion="124226"/>
  <bookViews>
    <workbookView xWindow="225" yWindow="-180" windowWidth="11715" windowHeight="6135" tabRatio="595"/>
  </bookViews>
  <sheets>
    <sheet name="SVJ" sheetId="1" r:id="rId1"/>
  </sheets>
  <definedNames>
    <definedName name="_xlnm._FilterDatabase" localSheetId="0" hidden="1">SVJ!$A$3:$N$49</definedName>
    <definedName name="_xlnm.Print_Titles" localSheetId="0">SVJ!$4:$4</definedName>
    <definedName name="_xlnm.Print_Area" localSheetId="0">SVJ!$A$3:$N$76</definedName>
  </definedNames>
  <calcPr calcId="162913" fullCalcOnLoad="1"/>
</workbook>
</file>

<file path=xl/calcChain.xml><?xml version="1.0" encoding="utf-8"?>
<calcChain xmlns="http://schemas.openxmlformats.org/spreadsheetml/2006/main">
  <c r="N74" i="1" l="1"/>
  <c r="N13" i="1"/>
  <c r="N49" i="1" s="1"/>
  <c r="N76" i="1" s="1"/>
</calcChain>
</file>

<file path=xl/sharedStrings.xml><?xml version="1.0" encoding="utf-8"?>
<sst xmlns="http://schemas.openxmlformats.org/spreadsheetml/2006/main" count="323" uniqueCount="147">
  <si>
    <t>Výměna a repase vnějších oken, oprava fasády, restaurování domovních vrat</t>
  </si>
  <si>
    <t>Rekonstukce domovního výtahu</t>
  </si>
  <si>
    <t>Fasáda a střešní krytina v souvislosti s fasádou</t>
  </si>
  <si>
    <t>Rekonstrukce výtahu</t>
  </si>
  <si>
    <t>Obnova vnitřních prostor domu a dvora</t>
  </si>
  <si>
    <t>Výtah</t>
  </si>
  <si>
    <t>Oprava fasád a štítu</t>
  </si>
  <si>
    <t>Oprava střechy</t>
  </si>
  <si>
    <t>Fasáda</t>
  </si>
  <si>
    <t>Rekonstrukce čelní a dvorní fasády</t>
  </si>
  <si>
    <t>Oprava oken</t>
  </si>
  <si>
    <t>Výměna oken a balkonových dveří</t>
  </si>
  <si>
    <t>Odstranění pošk. bosáží v parteru, oprava římsy, fasádní nátěr a sanační omítka</t>
  </si>
  <si>
    <t>Rekonstrukce uliční a dvorní fasády</t>
  </si>
  <si>
    <t>Oprava uliční fasády</t>
  </si>
  <si>
    <t>Oprava a nátěr fasády</t>
  </si>
  <si>
    <t>Oprava fasády uliční i dvorní</t>
  </si>
  <si>
    <t>Výměna oken, oprava fasády</t>
  </si>
  <si>
    <t>Oprava a rekonstrukce dvorní fasády</t>
  </si>
  <si>
    <t>Oprava fasády</t>
  </si>
  <si>
    <t>Oprava průjezdu a schodiště, výměna oken a dveří ve spol. prostorách</t>
  </si>
  <si>
    <t>Oprava balkonů na fasádě do ulice, vč. kovových prvků a stožárů</t>
  </si>
  <si>
    <t>Oprava uliční a dvorní fasády</t>
  </si>
  <si>
    <t>Výměna oken dle požadavků památkové péče</t>
  </si>
  <si>
    <t>Výměna oken dle požadavků památkové ochrany</t>
  </si>
  <si>
    <t>Výkopové práce, odvoz odpadu, bourání, izolační fólie, štěrk, zámková dlažba</t>
  </si>
  <si>
    <t>Statické zajištění štítové zdi vč. opravy fasády</t>
  </si>
  <si>
    <t>Oprava části střešní krytiny, komínů</t>
  </si>
  <si>
    <t>Generální oprava střešního pláště, izolace</t>
  </si>
  <si>
    <t>Restaurování schodišť, podest, vestibulu, chodeb domu</t>
  </si>
  <si>
    <t>Úprava dvorní a uliční fasády</t>
  </si>
  <si>
    <t>Obnova střešního pláště, fasáda dvorní  a do Jánské ul.</t>
  </si>
  <si>
    <t>Fasáda do ulic Vězeňská a Kozí</t>
  </si>
  <si>
    <t>Oprava dvora - oprava zdí dvora - sanační omítky!</t>
  </si>
  <si>
    <t>SVJ</t>
  </si>
  <si>
    <t>BD</t>
  </si>
  <si>
    <t>s.r.o.</t>
  </si>
  <si>
    <t xml:space="preserve">Benediktská 16 </t>
  </si>
  <si>
    <t>Tomášské ulici č. 8 a 6</t>
  </si>
  <si>
    <t>Vězeňská 9</t>
  </si>
  <si>
    <t>Navrátilova 9</t>
  </si>
  <si>
    <t>Prokopská 6</t>
  </si>
  <si>
    <t>Dušní 13</t>
  </si>
  <si>
    <t>Řeznická 19</t>
  </si>
  <si>
    <t>Karoliny Světlé 21</t>
  </si>
  <si>
    <t>Václavské náměstí 12</t>
  </si>
  <si>
    <t xml:space="preserve">Maiselova 17 </t>
  </si>
  <si>
    <t>Senovážné náměstí 11</t>
  </si>
  <si>
    <t>Petrská 24</t>
  </si>
  <si>
    <t>Bílkova 16</t>
  </si>
  <si>
    <t xml:space="preserve">Biskupský dvůr 1 </t>
  </si>
  <si>
    <t>Široká 14</t>
  </si>
  <si>
    <t>Králodvorská 10</t>
  </si>
  <si>
    <t>Pštrossova 12</t>
  </si>
  <si>
    <t xml:space="preserve">Opletalova  43 </t>
  </si>
  <si>
    <t xml:space="preserve">Pštrossova 27 </t>
  </si>
  <si>
    <t>Klimentská 17</t>
  </si>
  <si>
    <t>Nerudova 9</t>
  </si>
  <si>
    <t xml:space="preserve">U Staré školy 6 </t>
  </si>
  <si>
    <t xml:space="preserve">Kozí 9 </t>
  </si>
  <si>
    <t xml:space="preserve">Týnská 17 </t>
  </si>
  <si>
    <t>Nerudova 45</t>
  </si>
  <si>
    <t>Konviktská 10</t>
  </si>
  <si>
    <t xml:space="preserve">Klimentská 21-Lanova 8 </t>
  </si>
  <si>
    <t>Nerudova 33 - Šporkova 2</t>
  </si>
  <si>
    <t>Pařížská 28</t>
  </si>
  <si>
    <t>Soukenická 14</t>
  </si>
  <si>
    <t>Nebovidská  2</t>
  </si>
  <si>
    <t xml:space="preserve">Černá 7 </t>
  </si>
  <si>
    <t>Soukenická 11</t>
  </si>
  <si>
    <t xml:space="preserve">Liliová 14 </t>
  </si>
  <si>
    <t xml:space="preserve">Rybná 24 </t>
  </si>
  <si>
    <t xml:space="preserve">Benediktská 4 </t>
  </si>
  <si>
    <t xml:space="preserve">Maiselova 21 </t>
  </si>
  <si>
    <t>Nerudova 39</t>
  </si>
  <si>
    <t>střešní krytina</t>
  </si>
  <si>
    <t xml:space="preserve">Oprava uliční fasády vč. štítu, repase oken, oplechování parapetů </t>
  </si>
  <si>
    <t>Výměna střešní krytiny, repase oken a dveří a oprava fasády</t>
  </si>
  <si>
    <t>Fasáda z ulice V Kotcích</t>
  </si>
  <si>
    <t>Oprava fasády, výměna dlažby</t>
  </si>
  <si>
    <t>Vchodové dveře, sanace a oprava průjezdu, rekonstrukce dlažby</t>
  </si>
  <si>
    <t>Oprava dvorní fasády, balkonů a lodžií, oprava dvora</t>
  </si>
  <si>
    <t>Sanace vlhkého zdiva domu</t>
  </si>
  <si>
    <t>Oprava fasády, zateplení a oprava oken</t>
  </si>
  <si>
    <t>Nátěr fasády</t>
  </si>
  <si>
    <t>Rekonstrukce výtahu dle požadavku EU</t>
  </si>
  <si>
    <t>Nátěr fasády a oken</t>
  </si>
  <si>
    <t>Výměna a oprava prejzové krytiny, komíny, lávky, střecha</t>
  </si>
  <si>
    <t>Oprava fasády, oken, vchodových dveří</t>
  </si>
  <si>
    <t>Oprava uliční a dvorní fasády, zateplení štítu a oprava světlíku</t>
  </si>
  <si>
    <t>Rekonstrukce a oprava fasády</t>
  </si>
  <si>
    <t>Oprava komínů, krovů, střešní plechy, okapy, pokrývačské práce</t>
  </si>
  <si>
    <t>Oprava podlah, omítek, kanalizace, úprava oken</t>
  </si>
  <si>
    <t>Truhlářská  17</t>
  </si>
  <si>
    <t xml:space="preserve">Michalská 6 - Havelská 3 </t>
  </si>
  <si>
    <t xml:space="preserve">Újezd 29 </t>
  </si>
  <si>
    <t xml:space="preserve">Růžová 13 </t>
  </si>
  <si>
    <t>Újezd  28</t>
  </si>
  <si>
    <t>U Půjčovny  4</t>
  </si>
  <si>
    <t xml:space="preserve">U Milosrdných 14 </t>
  </si>
  <si>
    <t>Nerudova 30</t>
  </si>
  <si>
    <t xml:space="preserve">Karmelitská 30 </t>
  </si>
  <si>
    <t xml:space="preserve">Skořepka 4 </t>
  </si>
  <si>
    <t>Opatovická  7</t>
  </si>
  <si>
    <t>Široká 9</t>
  </si>
  <si>
    <t>Na Kampě 13</t>
  </si>
  <si>
    <t>Ostrovní 24</t>
  </si>
  <si>
    <t xml:space="preserve">Havlíčkova 6 </t>
  </si>
  <si>
    <t>Rybná 11</t>
  </si>
  <si>
    <t>V Kotcích 22</t>
  </si>
  <si>
    <t>Karolíny Světlé 11</t>
  </si>
  <si>
    <t xml:space="preserve">Loretánská 3 </t>
  </si>
  <si>
    <t>Žitná 29</t>
  </si>
  <si>
    <t>Všehrdova 7</t>
  </si>
  <si>
    <t>sou kromník</t>
  </si>
  <si>
    <t xml:space="preserve">fasáda </t>
  </si>
  <si>
    <t>okna</t>
  </si>
  <si>
    <t>výtah</t>
  </si>
  <si>
    <t>vrata</t>
  </si>
  <si>
    <t>dvůr</t>
  </si>
  <si>
    <t>interier</t>
  </si>
  <si>
    <t>vlhkost</t>
  </si>
  <si>
    <t xml:space="preserve"> </t>
  </si>
  <si>
    <t>balkony</t>
  </si>
  <si>
    <t>štít</t>
  </si>
  <si>
    <t>Oprava fasád z ulice Růžová a U Půjčovny</t>
  </si>
  <si>
    <t>Veleslavínova 8</t>
  </si>
  <si>
    <t xml:space="preserve">Liliová 6       </t>
  </si>
  <si>
    <t>Všehrdova 10/447</t>
  </si>
  <si>
    <t>Oprava fasády do Nerudovy ulice, nátěr oken</t>
  </si>
  <si>
    <t xml:space="preserve">U Obecního dvora 2           </t>
  </si>
  <si>
    <t>střecha</t>
  </si>
  <si>
    <t>PŘIDĚLENÁ ČÁSTKA</t>
  </si>
  <si>
    <t>TYP</t>
  </si>
  <si>
    <t>ADRESA DOMU</t>
  </si>
  <si>
    <t>ŽÁDAJÍ O GRANT NA:</t>
  </si>
  <si>
    <t>X</t>
  </si>
  <si>
    <t>CELKEM I.KOLO:</t>
  </si>
  <si>
    <t>Mostecká 26</t>
  </si>
  <si>
    <t xml:space="preserve">Růžová 7 </t>
  </si>
  <si>
    <t>Okna ve vnitrobloku a související opravy</t>
  </si>
  <si>
    <t>Oprava a modernizace výtahu dle požadavků EU</t>
  </si>
  <si>
    <t>CELKEM II.KOLO:</t>
  </si>
  <si>
    <t>CELKEM I a II.KOLO:</t>
  </si>
  <si>
    <t>Granty na opravy domovního fondu 2008</t>
  </si>
  <si>
    <t>II. KOLO</t>
  </si>
  <si>
    <t>I. KOLO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</si>
</sst>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72" formatCode="_-* #,##0\ &quot;Kč&quot;_-;\-* #,##0\ &quot;Kč&quot;_-;_-* &quot;-&quot;??\ &quot;Kč&quot;_-;_-@_-"/>
  </numFmts>
  <fonts count="13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color indexed="10"/>
      <name val="Times New Roman CE"/>
      <family val="1"/>
      <charset val="238"/>
    </font>
    <font>
      <b/>
      <sz val="12"/>
      <color indexed="8"/>
      <name val="Arial Narrow"/>
      <family val="2"/>
      <charset val="238"/>
    </font>
    <font>
      <sz val="12"/>
      <color indexed="8"/>
      <name val="Arial Narrow"/>
      <family val="2"/>
      <charset val="238"/>
    </font>
    <font>
      <sz val="26"/>
      <color indexed="8"/>
      <name val="Arial Narrow"/>
      <family val="2"/>
      <charset val="238"/>
    </font>
    <font>
      <b/>
      <sz val="26"/>
      <color indexed="8"/>
      <name val="Arial Narrow"/>
      <family val="2"/>
      <charset val="238"/>
    </font>
    <font>
      <b/>
      <sz val="14"/>
      <color indexed="8"/>
      <name val="Arial Narrow"/>
      <family val="2"/>
      <charset val="238"/>
    </font>
    <font>
      <b/>
      <sz val="16"/>
      <color indexed="8"/>
      <name val="Arial Narrow"/>
      <family val="2"/>
      <charset val="238"/>
    </font>
    <font>
      <sz val="14"/>
      <name val="Arial CE"/>
      <charset val="238"/>
    </font>
    <font>
      <sz val="16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6" fillId="0" borderId="1" xfId="0" applyFont="1" applyFill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 wrapText="1" indent="1"/>
    </xf>
    <xf numFmtId="0" fontId="6" fillId="2" borderId="2" xfId="0" applyFont="1" applyFill="1" applyBorder="1" applyAlignment="1">
      <alignment horizontal="left" vertical="center" wrapText="1" indent="1"/>
    </xf>
    <xf numFmtId="0" fontId="6" fillId="2" borderId="6" xfId="0" applyFont="1" applyFill="1" applyBorder="1" applyAlignment="1">
      <alignment horizontal="left" vertical="center" wrapText="1" indent="1"/>
    </xf>
    <xf numFmtId="0" fontId="6" fillId="2" borderId="7" xfId="0" applyFont="1" applyFill="1" applyBorder="1" applyAlignment="1">
      <alignment horizontal="left" vertical="center" wrapText="1" inden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5" fillId="3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172" fontId="6" fillId="0" borderId="23" xfId="1" applyNumberFormat="1" applyFont="1" applyFill="1" applyBorder="1" applyAlignment="1">
      <alignment horizontal="right" vertical="center" wrapText="1" indent="2"/>
    </xf>
    <xf numFmtId="172" fontId="6" fillId="0" borderId="24" xfId="1" applyNumberFormat="1" applyFont="1" applyFill="1" applyBorder="1" applyAlignment="1">
      <alignment horizontal="right" vertical="center" wrapText="1" indent="2"/>
    </xf>
    <xf numFmtId="172" fontId="6" fillId="0" borderId="24" xfId="1" applyNumberFormat="1" applyFont="1" applyBorder="1" applyAlignment="1">
      <alignment horizontal="right" vertical="center" wrapText="1" indent="2"/>
    </xf>
    <xf numFmtId="172" fontId="9" fillId="3" borderId="25" xfId="1" applyNumberFormat="1" applyFont="1" applyFill="1" applyBorder="1" applyAlignment="1">
      <alignment horizontal="right" vertical="center" wrapText="1" indent="2"/>
    </xf>
    <xf numFmtId="0" fontId="6" fillId="0" borderId="18" xfId="0" applyFont="1" applyFill="1" applyBorder="1" applyAlignment="1">
      <alignment horizontal="center" vertical="center" wrapText="1"/>
    </xf>
    <xf numFmtId="172" fontId="9" fillId="4" borderId="11" xfId="1" applyNumberFormat="1" applyFont="1" applyFill="1" applyBorder="1" applyAlignment="1">
      <alignment horizontal="right" vertical="center" wrapText="1" indent="2"/>
    </xf>
    <xf numFmtId="0" fontId="6" fillId="0" borderId="0" xfId="0" applyFont="1" applyBorder="1"/>
    <xf numFmtId="0" fontId="6" fillId="0" borderId="0" xfId="0" applyFont="1" applyFill="1" applyBorder="1"/>
    <xf numFmtId="172" fontId="6" fillId="0" borderId="0" xfId="0" applyNumberFormat="1" applyFont="1" applyFill="1" applyBorder="1"/>
    <xf numFmtId="0" fontId="3" fillId="0" borderId="0" xfId="0" applyFont="1" applyFill="1" applyBorder="1"/>
    <xf numFmtId="0" fontId="5" fillId="0" borderId="0" xfId="0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>
      <alignment vertical="center" wrapText="1"/>
    </xf>
    <xf numFmtId="172" fontId="9" fillId="0" borderId="0" xfId="1" applyNumberFormat="1" applyFont="1" applyFill="1" applyBorder="1" applyAlignment="1">
      <alignment horizontal="right" vertical="center" wrapText="1" indent="2"/>
    </xf>
    <xf numFmtId="0" fontId="8" fillId="0" borderId="6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/>
    <xf numFmtId="0" fontId="4" fillId="0" borderId="0" xfId="0" applyFont="1" applyBorder="1"/>
    <xf numFmtId="0" fontId="10" fillId="0" borderId="18" xfId="0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9" fillId="3" borderId="18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wrapText="1"/>
    </xf>
    <xf numFmtId="0" fontId="12" fillId="0" borderId="11" xfId="0" applyFont="1" applyBorder="1" applyAlignment="1">
      <alignment wrapText="1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7"/>
  <sheetViews>
    <sheetView tabSelected="1" zoomScaleNormal="100" zoomScaleSheetLayoutView="75" workbookViewId="0">
      <selection activeCell="A62" sqref="A62"/>
    </sheetView>
  </sheetViews>
  <sheetFormatPr defaultRowHeight="15.75" x14ac:dyDescent="0.25"/>
  <cols>
    <col min="1" max="1" width="5" style="26" bestFit="1" customWidth="1"/>
    <col min="2" max="2" width="25.28515625" style="26" bestFit="1" customWidth="1"/>
    <col min="3" max="3" width="26.85546875" style="60" bestFit="1" customWidth="1"/>
    <col min="4" max="4" width="9" style="26" customWidth="1"/>
    <col min="5" max="10" width="7.7109375" style="26" bestFit="1" customWidth="1"/>
    <col min="11" max="11" width="9.5703125" style="60" customWidth="1"/>
    <col min="12" max="12" width="8.140625" style="60" bestFit="1" customWidth="1"/>
    <col min="13" max="13" width="9" style="60" customWidth="1"/>
    <col min="14" max="14" width="21.28515625" style="60" bestFit="1" customWidth="1"/>
    <col min="15" max="16384" width="9.140625" style="26"/>
  </cols>
  <sheetData>
    <row r="1" spans="1:14" ht="21" thickBot="1" x14ac:dyDescent="0.35">
      <c r="A1" s="72" t="s">
        <v>144</v>
      </c>
      <c r="B1" s="73"/>
      <c r="C1" s="73"/>
      <c r="D1" s="74"/>
      <c r="E1" s="74"/>
      <c r="F1" s="74"/>
      <c r="G1" s="74"/>
      <c r="H1" s="74"/>
      <c r="I1" s="74"/>
      <c r="J1" s="74"/>
      <c r="K1" s="74"/>
      <c r="L1" s="74"/>
      <c r="M1" s="74"/>
      <c r="N1" s="75"/>
    </row>
    <row r="2" spans="1:14" ht="16.5" thickBot="1" x14ac:dyDescent="0.3"/>
    <row r="3" spans="1:14" s="68" customFormat="1" ht="22.5" customHeight="1" thickBot="1" x14ac:dyDescent="0.35">
      <c r="A3" s="72" t="s">
        <v>146</v>
      </c>
      <c r="B3" s="73"/>
      <c r="C3" s="73"/>
      <c r="D3" s="74"/>
      <c r="E3" s="74"/>
      <c r="F3" s="74"/>
      <c r="G3" s="74"/>
      <c r="H3" s="74"/>
      <c r="I3" s="74"/>
      <c r="J3" s="74"/>
      <c r="K3" s="74"/>
      <c r="L3" s="74"/>
      <c r="M3" s="74"/>
      <c r="N3" s="75"/>
    </row>
    <row r="4" spans="1:14" s="69" customFormat="1" ht="33" customHeight="1" thickBot="1" x14ac:dyDescent="0.3">
      <c r="A4" s="27" t="s">
        <v>133</v>
      </c>
      <c r="B4" s="14" t="s">
        <v>134</v>
      </c>
      <c r="C4" s="31" t="s">
        <v>135</v>
      </c>
      <c r="D4" s="29" t="s">
        <v>131</v>
      </c>
      <c r="E4" s="15" t="s">
        <v>115</v>
      </c>
      <c r="F4" s="15" t="s">
        <v>124</v>
      </c>
      <c r="G4" s="15" t="s">
        <v>116</v>
      </c>
      <c r="H4" s="15" t="s">
        <v>118</v>
      </c>
      <c r="I4" s="15" t="s">
        <v>117</v>
      </c>
      <c r="J4" s="15" t="s">
        <v>119</v>
      </c>
      <c r="K4" s="15" t="s">
        <v>120</v>
      </c>
      <c r="L4" s="16" t="s">
        <v>123</v>
      </c>
      <c r="M4" s="17" t="s">
        <v>121</v>
      </c>
      <c r="N4" s="18" t="s">
        <v>132</v>
      </c>
    </row>
    <row r="5" spans="1:14" ht="47.25" x14ac:dyDescent="0.25">
      <c r="A5" s="19" t="s">
        <v>114</v>
      </c>
      <c r="B5" s="13" t="s">
        <v>37</v>
      </c>
      <c r="C5" s="32" t="s">
        <v>140</v>
      </c>
      <c r="D5" s="39"/>
      <c r="E5" s="40"/>
      <c r="F5" s="40"/>
      <c r="G5" s="41" t="s">
        <v>136</v>
      </c>
      <c r="H5" s="40"/>
      <c r="I5" s="40"/>
      <c r="J5" s="41"/>
      <c r="K5" s="42"/>
      <c r="L5" s="42"/>
      <c r="M5" s="43"/>
      <c r="N5" s="51">
        <v>400000</v>
      </c>
    </row>
    <row r="6" spans="1:14" ht="33.75" x14ac:dyDescent="0.25">
      <c r="A6" s="20" t="s">
        <v>34</v>
      </c>
      <c r="B6" s="11" t="s">
        <v>72</v>
      </c>
      <c r="C6" s="33" t="s">
        <v>141</v>
      </c>
      <c r="D6" s="30"/>
      <c r="E6" s="4"/>
      <c r="F6" s="4"/>
      <c r="G6" s="4"/>
      <c r="H6" s="4"/>
      <c r="I6" s="3" t="s">
        <v>136</v>
      </c>
      <c r="J6" s="3"/>
      <c r="K6" s="5"/>
      <c r="L6" s="5"/>
      <c r="M6" s="6"/>
      <c r="N6" s="52">
        <v>300000</v>
      </c>
    </row>
    <row r="7" spans="1:14" ht="33.75" x14ac:dyDescent="0.25">
      <c r="A7" s="20" t="s">
        <v>36</v>
      </c>
      <c r="B7" s="11" t="s">
        <v>49</v>
      </c>
      <c r="C7" s="33" t="s">
        <v>11</v>
      </c>
      <c r="D7" s="30"/>
      <c r="E7" s="4"/>
      <c r="F7" s="4"/>
      <c r="G7" s="3" t="s">
        <v>136</v>
      </c>
      <c r="H7" s="4"/>
      <c r="I7" s="4"/>
      <c r="J7" s="3"/>
      <c r="K7" s="5"/>
      <c r="L7" s="5"/>
      <c r="M7" s="6"/>
      <c r="N7" s="52">
        <v>300000</v>
      </c>
    </row>
    <row r="8" spans="1:14" ht="33.75" x14ac:dyDescent="0.25">
      <c r="A8" s="20" t="s">
        <v>34</v>
      </c>
      <c r="B8" s="11" t="s">
        <v>50</v>
      </c>
      <c r="C8" s="33" t="s">
        <v>7</v>
      </c>
      <c r="D8" s="44" t="s">
        <v>136</v>
      </c>
      <c r="E8" s="4"/>
      <c r="F8" s="4"/>
      <c r="G8" s="4"/>
      <c r="H8" s="4"/>
      <c r="I8" s="4"/>
      <c r="J8" s="3"/>
      <c r="K8" s="5"/>
      <c r="L8" s="5"/>
      <c r="M8" s="6"/>
      <c r="N8" s="52">
        <v>350000</v>
      </c>
    </row>
    <row r="9" spans="1:14" ht="33.75" customHeight="1" x14ac:dyDescent="0.25">
      <c r="A9" s="20" t="s">
        <v>35</v>
      </c>
      <c r="B9" s="11" t="s">
        <v>68</v>
      </c>
      <c r="C9" s="33" t="s">
        <v>10</v>
      </c>
      <c r="D9" s="30"/>
      <c r="E9" s="4"/>
      <c r="F9" s="4"/>
      <c r="G9" s="3" t="s">
        <v>136</v>
      </c>
      <c r="H9" s="4"/>
      <c r="I9" s="4"/>
      <c r="J9" s="3"/>
      <c r="K9" s="5"/>
      <c r="L9" s="5"/>
      <c r="M9" s="6"/>
      <c r="N9" s="53">
        <v>222033</v>
      </c>
    </row>
    <row r="10" spans="1:14" ht="33.75" x14ac:dyDescent="0.25">
      <c r="A10" s="20" t="s">
        <v>34</v>
      </c>
      <c r="B10" s="11" t="s">
        <v>42</v>
      </c>
      <c r="C10" s="33" t="s">
        <v>4</v>
      </c>
      <c r="D10" s="30"/>
      <c r="E10" s="4"/>
      <c r="F10" s="4"/>
      <c r="G10" s="4"/>
      <c r="H10" s="4"/>
      <c r="I10" s="4"/>
      <c r="J10" s="3" t="s">
        <v>136</v>
      </c>
      <c r="K10" s="3" t="s">
        <v>136</v>
      </c>
      <c r="L10" s="5"/>
      <c r="M10" s="6"/>
      <c r="N10" s="52">
        <v>500000</v>
      </c>
    </row>
    <row r="11" spans="1:14" ht="33.75" x14ac:dyDescent="0.25">
      <c r="A11" s="20" t="s">
        <v>34</v>
      </c>
      <c r="B11" s="11" t="s">
        <v>44</v>
      </c>
      <c r="C11" s="33" t="s">
        <v>6</v>
      </c>
      <c r="D11" s="30"/>
      <c r="E11" s="3" t="s">
        <v>136</v>
      </c>
      <c r="F11" s="3" t="s">
        <v>136</v>
      </c>
      <c r="G11" s="4"/>
      <c r="H11" s="4"/>
      <c r="I11" s="4"/>
      <c r="J11" s="3"/>
      <c r="K11" s="5"/>
      <c r="L11" s="5"/>
      <c r="M11" s="6"/>
      <c r="N11" s="52">
        <v>600000</v>
      </c>
    </row>
    <row r="12" spans="1:14" ht="33.75" x14ac:dyDescent="0.25">
      <c r="A12" s="20" t="s">
        <v>35</v>
      </c>
      <c r="B12" s="11" t="s">
        <v>56</v>
      </c>
      <c r="C12" s="33" t="s">
        <v>18</v>
      </c>
      <c r="D12" s="30"/>
      <c r="E12" s="3" t="s">
        <v>136</v>
      </c>
      <c r="F12" s="3"/>
      <c r="G12" s="4"/>
      <c r="H12" s="4"/>
      <c r="I12" s="4"/>
      <c r="J12" s="3"/>
      <c r="K12" s="5"/>
      <c r="L12" s="5"/>
      <c r="M12" s="6"/>
      <c r="N12" s="52">
        <v>300000</v>
      </c>
    </row>
    <row r="13" spans="1:14" ht="47.25" x14ac:dyDescent="0.25">
      <c r="A13" s="20" t="s">
        <v>34</v>
      </c>
      <c r="B13" s="11" t="s">
        <v>63</v>
      </c>
      <c r="C13" s="33" t="s">
        <v>21</v>
      </c>
      <c r="D13" s="30"/>
      <c r="E13" s="4"/>
      <c r="F13" s="4"/>
      <c r="G13" s="4"/>
      <c r="H13" s="4"/>
      <c r="I13" s="4"/>
      <c r="J13" s="3"/>
      <c r="K13" s="5"/>
      <c r="L13" s="3" t="s">
        <v>136</v>
      </c>
      <c r="M13" s="6"/>
      <c r="N13" s="52">
        <f>4050000/100*30</f>
        <v>1215000</v>
      </c>
    </row>
    <row r="14" spans="1:14" ht="33.75" x14ac:dyDescent="0.25">
      <c r="A14" s="20" t="s">
        <v>34</v>
      </c>
      <c r="B14" s="11" t="s">
        <v>62</v>
      </c>
      <c r="C14" s="33" t="s">
        <v>5</v>
      </c>
      <c r="D14" s="30"/>
      <c r="E14" s="4"/>
      <c r="F14" s="4"/>
      <c r="G14" s="4"/>
      <c r="H14" s="4"/>
      <c r="I14" s="3" t="s">
        <v>136</v>
      </c>
      <c r="J14" s="3"/>
      <c r="K14" s="5"/>
      <c r="L14" s="5"/>
      <c r="M14" s="6"/>
      <c r="N14" s="52">
        <v>600000</v>
      </c>
    </row>
    <row r="15" spans="1:14" ht="33.75" x14ac:dyDescent="0.25">
      <c r="A15" s="20" t="s">
        <v>34</v>
      </c>
      <c r="B15" s="11" t="s">
        <v>59</v>
      </c>
      <c r="C15" s="33" t="s">
        <v>19</v>
      </c>
      <c r="D15" s="30"/>
      <c r="E15" s="3" t="s">
        <v>136</v>
      </c>
      <c r="F15" s="3"/>
      <c r="G15" s="4"/>
      <c r="H15" s="4"/>
      <c r="I15" s="4"/>
      <c r="J15" s="3"/>
      <c r="K15" s="5"/>
      <c r="L15" s="5"/>
      <c r="M15" s="6"/>
      <c r="N15" s="52">
        <v>1500000</v>
      </c>
    </row>
    <row r="16" spans="1:14" ht="33.75" x14ac:dyDescent="0.25">
      <c r="A16" s="20" t="s">
        <v>34</v>
      </c>
      <c r="B16" s="11" t="s">
        <v>52</v>
      </c>
      <c r="C16" s="33" t="s">
        <v>15</v>
      </c>
      <c r="D16" s="30"/>
      <c r="E16" s="3" t="s">
        <v>136</v>
      </c>
      <c r="F16" s="3"/>
      <c r="G16" s="4"/>
      <c r="H16" s="4"/>
      <c r="I16" s="4"/>
      <c r="J16" s="3"/>
      <c r="K16" s="5"/>
      <c r="L16" s="5"/>
      <c r="M16" s="6"/>
      <c r="N16" s="52">
        <v>500000</v>
      </c>
    </row>
    <row r="17" spans="1:14" ht="33.75" x14ac:dyDescent="0.25">
      <c r="A17" s="20" t="s">
        <v>34</v>
      </c>
      <c r="B17" s="11" t="s">
        <v>70</v>
      </c>
      <c r="C17" s="33" t="s">
        <v>27</v>
      </c>
      <c r="D17" s="44" t="s">
        <v>136</v>
      </c>
      <c r="E17" s="4"/>
      <c r="F17" s="4"/>
      <c r="G17" s="4"/>
      <c r="H17" s="4"/>
      <c r="I17" s="4"/>
      <c r="J17" s="3"/>
      <c r="K17" s="5"/>
      <c r="L17" s="5"/>
      <c r="M17" s="6"/>
      <c r="N17" s="52">
        <v>500000</v>
      </c>
    </row>
    <row r="18" spans="1:14" ht="47.25" x14ac:dyDescent="0.25">
      <c r="A18" s="20" t="s">
        <v>35</v>
      </c>
      <c r="B18" s="11" t="s">
        <v>127</v>
      </c>
      <c r="C18" s="33" t="s">
        <v>12</v>
      </c>
      <c r="D18" s="30"/>
      <c r="E18" s="3" t="s">
        <v>136</v>
      </c>
      <c r="F18" s="3"/>
      <c r="G18" s="4"/>
      <c r="H18" s="4"/>
      <c r="I18" s="4"/>
      <c r="J18" s="3"/>
      <c r="K18" s="3" t="s">
        <v>122</v>
      </c>
      <c r="L18" s="5"/>
      <c r="M18" s="6"/>
      <c r="N18" s="52">
        <v>250000</v>
      </c>
    </row>
    <row r="19" spans="1:14" ht="33.75" customHeight="1" x14ac:dyDescent="0.25">
      <c r="A19" s="20" t="s">
        <v>34</v>
      </c>
      <c r="B19" s="11" t="s">
        <v>46</v>
      </c>
      <c r="C19" s="33" t="s">
        <v>8</v>
      </c>
      <c r="D19" s="30"/>
      <c r="E19" s="3" t="s">
        <v>136</v>
      </c>
      <c r="F19" s="3"/>
      <c r="G19" s="4"/>
      <c r="H19" s="4"/>
      <c r="I19" s="4"/>
      <c r="J19" s="3"/>
      <c r="K19" s="5"/>
      <c r="L19" s="5"/>
      <c r="M19" s="6"/>
      <c r="N19" s="52">
        <v>800000</v>
      </c>
    </row>
    <row r="20" spans="1:14" ht="53.25" customHeight="1" x14ac:dyDescent="0.25">
      <c r="A20" s="20" t="s">
        <v>34</v>
      </c>
      <c r="B20" s="11" t="s">
        <v>73</v>
      </c>
      <c r="C20" s="33" t="s">
        <v>29</v>
      </c>
      <c r="D20" s="30"/>
      <c r="E20" s="4"/>
      <c r="F20" s="4"/>
      <c r="G20" s="4"/>
      <c r="H20" s="4"/>
      <c r="I20" s="4"/>
      <c r="J20" s="3"/>
      <c r="K20" s="3" t="s">
        <v>136</v>
      </c>
      <c r="L20" s="5"/>
      <c r="M20" s="6"/>
      <c r="N20" s="52">
        <v>500000</v>
      </c>
    </row>
    <row r="21" spans="1:14" ht="33.75" x14ac:dyDescent="0.25">
      <c r="A21" s="20" t="s">
        <v>34</v>
      </c>
      <c r="B21" s="11" t="s">
        <v>138</v>
      </c>
      <c r="C21" s="33" t="s">
        <v>5</v>
      </c>
      <c r="D21" s="30"/>
      <c r="E21" s="4"/>
      <c r="F21" s="4"/>
      <c r="G21" s="4"/>
      <c r="H21" s="4"/>
      <c r="I21" s="3" t="s">
        <v>136</v>
      </c>
      <c r="J21" s="3"/>
      <c r="K21" s="5"/>
      <c r="L21" s="5"/>
      <c r="M21" s="6"/>
      <c r="N21" s="52">
        <v>700000</v>
      </c>
    </row>
    <row r="22" spans="1:14" ht="33.75" x14ac:dyDescent="0.25">
      <c r="A22" s="20" t="s">
        <v>34</v>
      </c>
      <c r="B22" s="11" t="s">
        <v>40</v>
      </c>
      <c r="C22" s="33" t="s">
        <v>1</v>
      </c>
      <c r="D22" s="30"/>
      <c r="E22" s="4"/>
      <c r="F22" s="4"/>
      <c r="G22" s="4"/>
      <c r="H22" s="4"/>
      <c r="I22" s="3" t="s">
        <v>136</v>
      </c>
      <c r="J22" s="3"/>
      <c r="K22" s="5"/>
      <c r="L22" s="5"/>
      <c r="M22" s="6"/>
      <c r="N22" s="52">
        <v>500000</v>
      </c>
    </row>
    <row r="23" spans="1:14" ht="33.75" x14ac:dyDescent="0.25">
      <c r="A23" s="20" t="s">
        <v>34</v>
      </c>
      <c r="B23" s="11" t="s">
        <v>67</v>
      </c>
      <c r="C23" s="33" t="s">
        <v>24</v>
      </c>
      <c r="D23" s="30"/>
      <c r="E23" s="4"/>
      <c r="F23" s="4"/>
      <c r="G23" s="3" t="s">
        <v>136</v>
      </c>
      <c r="H23" s="4"/>
      <c r="I23" s="4"/>
      <c r="J23" s="3"/>
      <c r="K23" s="5"/>
      <c r="L23" s="5"/>
      <c r="M23" s="6"/>
      <c r="N23" s="52">
        <v>1250000</v>
      </c>
    </row>
    <row r="24" spans="1:14" ht="33.75" x14ac:dyDescent="0.25">
      <c r="A24" s="20" t="s">
        <v>34</v>
      </c>
      <c r="B24" s="11" t="s">
        <v>64</v>
      </c>
      <c r="C24" s="33" t="s">
        <v>33</v>
      </c>
      <c r="D24" s="30"/>
      <c r="E24" s="4"/>
      <c r="F24" s="4"/>
      <c r="G24" s="4"/>
      <c r="H24" s="4"/>
      <c r="I24" s="4"/>
      <c r="J24" s="3" t="s">
        <v>136</v>
      </c>
      <c r="K24" s="5"/>
      <c r="L24" s="5"/>
      <c r="M24" s="6"/>
      <c r="N24" s="52">
        <v>200000</v>
      </c>
    </row>
    <row r="25" spans="1:14" ht="47.25" x14ac:dyDescent="0.25">
      <c r="A25" s="20" t="s">
        <v>34</v>
      </c>
      <c r="B25" s="11" t="s">
        <v>74</v>
      </c>
      <c r="C25" s="33" t="s">
        <v>31</v>
      </c>
      <c r="D25" s="44" t="s">
        <v>136</v>
      </c>
      <c r="E25" s="3" t="s">
        <v>136</v>
      </c>
      <c r="F25" s="4"/>
      <c r="G25" s="4"/>
      <c r="H25" s="4"/>
      <c r="I25" s="4"/>
      <c r="J25" s="3"/>
      <c r="K25" s="5"/>
      <c r="L25" s="5"/>
      <c r="M25" s="6"/>
      <c r="N25" s="52">
        <v>900000</v>
      </c>
    </row>
    <row r="26" spans="1:14" ht="33.75" x14ac:dyDescent="0.25">
      <c r="A26" s="20" t="s">
        <v>35</v>
      </c>
      <c r="B26" s="11" t="s">
        <v>61</v>
      </c>
      <c r="C26" s="33" t="s">
        <v>129</v>
      </c>
      <c r="D26" s="30"/>
      <c r="E26" s="3" t="s">
        <v>136</v>
      </c>
      <c r="F26" s="3"/>
      <c r="G26" s="3" t="s">
        <v>136</v>
      </c>
      <c r="H26" s="4"/>
      <c r="I26" s="4"/>
      <c r="J26" s="3"/>
      <c r="K26" s="5"/>
      <c r="L26" s="5"/>
      <c r="M26" s="6"/>
      <c r="N26" s="52">
        <v>181247</v>
      </c>
    </row>
    <row r="27" spans="1:14" ht="33.75" x14ac:dyDescent="0.25">
      <c r="A27" s="20" t="s">
        <v>34</v>
      </c>
      <c r="B27" s="11" t="s">
        <v>57</v>
      </c>
      <c r="C27" s="33" t="s">
        <v>3</v>
      </c>
      <c r="D27" s="30"/>
      <c r="E27" s="4"/>
      <c r="F27" s="4"/>
      <c r="G27" s="4"/>
      <c r="H27" s="4"/>
      <c r="I27" s="3" t="s">
        <v>136</v>
      </c>
      <c r="J27" s="3"/>
      <c r="K27" s="5"/>
      <c r="L27" s="5"/>
      <c r="M27" s="6"/>
      <c r="N27" s="52">
        <v>500000</v>
      </c>
    </row>
    <row r="28" spans="1:14" ht="33.75" x14ac:dyDescent="0.25">
      <c r="A28" s="20" t="s">
        <v>34</v>
      </c>
      <c r="B28" s="11" t="s">
        <v>54</v>
      </c>
      <c r="C28" s="33" t="s">
        <v>17</v>
      </c>
      <c r="D28" s="30"/>
      <c r="E28" s="3" t="s">
        <v>136</v>
      </c>
      <c r="F28" s="3"/>
      <c r="G28" s="3" t="s">
        <v>136</v>
      </c>
      <c r="H28" s="4"/>
      <c r="I28" s="4"/>
      <c r="J28" s="3"/>
      <c r="K28" s="5"/>
      <c r="L28" s="5"/>
      <c r="M28" s="6"/>
      <c r="N28" s="52">
        <v>900000</v>
      </c>
    </row>
    <row r="29" spans="1:14" ht="33.75" x14ac:dyDescent="0.25">
      <c r="A29" s="20" t="s">
        <v>34</v>
      </c>
      <c r="B29" s="11" t="s">
        <v>65</v>
      </c>
      <c r="C29" s="33" t="s">
        <v>22</v>
      </c>
      <c r="D29" s="30"/>
      <c r="E29" s="3" t="s">
        <v>136</v>
      </c>
      <c r="F29" s="3"/>
      <c r="G29" s="4"/>
      <c r="H29" s="4"/>
      <c r="I29" s="4"/>
      <c r="J29" s="3"/>
      <c r="K29" s="5"/>
      <c r="L29" s="5"/>
      <c r="M29" s="6"/>
      <c r="N29" s="52">
        <v>1250000</v>
      </c>
    </row>
    <row r="30" spans="1:14" ht="33.75" x14ac:dyDescent="0.25">
      <c r="A30" s="20" t="s">
        <v>34</v>
      </c>
      <c r="B30" s="11" t="s">
        <v>48</v>
      </c>
      <c r="C30" s="33" t="s">
        <v>5</v>
      </c>
      <c r="D30" s="30"/>
      <c r="E30" s="4"/>
      <c r="F30" s="4"/>
      <c r="G30" s="4"/>
      <c r="H30" s="4"/>
      <c r="I30" s="3" t="s">
        <v>136</v>
      </c>
      <c r="J30" s="3"/>
      <c r="K30" s="5"/>
      <c r="L30" s="5"/>
      <c r="M30" s="6"/>
      <c r="N30" s="52">
        <v>600000</v>
      </c>
    </row>
    <row r="31" spans="1:14" ht="33.75" x14ac:dyDescent="0.25">
      <c r="A31" s="20" t="s">
        <v>34</v>
      </c>
      <c r="B31" s="11" t="s">
        <v>41</v>
      </c>
      <c r="C31" s="33" t="s">
        <v>2</v>
      </c>
      <c r="D31" s="44" t="s">
        <v>136</v>
      </c>
      <c r="E31" s="3" t="s">
        <v>136</v>
      </c>
      <c r="F31" s="3"/>
      <c r="G31" s="4"/>
      <c r="H31" s="3" t="s">
        <v>136</v>
      </c>
      <c r="I31" s="4"/>
      <c r="J31" s="3"/>
      <c r="K31" s="5" t="s">
        <v>122</v>
      </c>
      <c r="L31" s="5"/>
      <c r="M31" s="6"/>
      <c r="N31" s="52">
        <v>954304</v>
      </c>
    </row>
    <row r="32" spans="1:14" ht="33.75" x14ac:dyDescent="0.25">
      <c r="A32" s="20" t="s">
        <v>34</v>
      </c>
      <c r="B32" s="11" t="s">
        <v>53</v>
      </c>
      <c r="C32" s="33" t="s">
        <v>16</v>
      </c>
      <c r="D32" s="30"/>
      <c r="E32" s="3" t="s">
        <v>136</v>
      </c>
      <c r="F32" s="3"/>
      <c r="G32" s="4"/>
      <c r="H32" s="4"/>
      <c r="I32" s="4"/>
      <c r="J32" s="3"/>
      <c r="K32" s="5"/>
      <c r="L32" s="5"/>
      <c r="M32" s="6"/>
      <c r="N32" s="52">
        <v>750000</v>
      </c>
    </row>
    <row r="33" spans="1:14" ht="33.75" x14ac:dyDescent="0.25">
      <c r="A33" s="20" t="s">
        <v>34</v>
      </c>
      <c r="B33" s="11" t="s">
        <v>55</v>
      </c>
      <c r="C33" s="33" t="s">
        <v>5</v>
      </c>
      <c r="D33" s="30"/>
      <c r="E33" s="4"/>
      <c r="F33" s="4"/>
      <c r="G33" s="4"/>
      <c r="H33" s="4"/>
      <c r="I33" s="3" t="s">
        <v>136</v>
      </c>
      <c r="J33" s="3"/>
      <c r="K33" s="5"/>
      <c r="L33" s="5"/>
      <c r="M33" s="6"/>
      <c r="N33" s="52">
        <v>900000</v>
      </c>
    </row>
    <row r="34" spans="1:14" ht="33.75" x14ac:dyDescent="0.25">
      <c r="A34" s="20" t="s">
        <v>34</v>
      </c>
      <c r="B34" s="11" t="s">
        <v>139</v>
      </c>
      <c r="C34" s="33" t="s">
        <v>125</v>
      </c>
      <c r="D34" s="30"/>
      <c r="E34" s="3" t="s">
        <v>136</v>
      </c>
      <c r="F34" s="3"/>
      <c r="G34" s="4"/>
      <c r="H34" s="4"/>
      <c r="I34" s="4"/>
      <c r="J34" s="3"/>
      <c r="K34" s="5"/>
      <c r="L34" s="5"/>
      <c r="M34" s="6"/>
      <c r="N34" s="52">
        <v>1000000</v>
      </c>
    </row>
    <row r="35" spans="1:14" ht="30.75" customHeight="1" x14ac:dyDescent="0.25">
      <c r="A35" s="20" t="s">
        <v>34</v>
      </c>
      <c r="B35" s="11" t="s">
        <v>71</v>
      </c>
      <c r="C35" s="33" t="s">
        <v>28</v>
      </c>
      <c r="D35" s="44" t="s">
        <v>136</v>
      </c>
      <c r="E35" s="4"/>
      <c r="F35" s="4"/>
      <c r="G35" s="4"/>
      <c r="H35" s="4"/>
      <c r="I35" s="4"/>
      <c r="J35" s="3"/>
      <c r="K35" s="5"/>
      <c r="L35" s="5"/>
      <c r="M35" s="6"/>
      <c r="N35" s="52">
        <v>500000</v>
      </c>
    </row>
    <row r="36" spans="1:14" ht="33.75" x14ac:dyDescent="0.25">
      <c r="A36" s="20" t="s">
        <v>34</v>
      </c>
      <c r="B36" s="11" t="s">
        <v>43</v>
      </c>
      <c r="C36" s="33" t="s">
        <v>5</v>
      </c>
      <c r="D36" s="30"/>
      <c r="E36" s="4"/>
      <c r="F36" s="4"/>
      <c r="G36" s="4"/>
      <c r="H36" s="4"/>
      <c r="I36" s="3" t="s">
        <v>136</v>
      </c>
      <c r="J36" s="3"/>
      <c r="K36" s="5"/>
      <c r="L36" s="5"/>
      <c r="M36" s="6"/>
      <c r="N36" s="52">
        <v>400000</v>
      </c>
    </row>
    <row r="37" spans="1:14" s="70" customFormat="1" ht="33" customHeight="1" x14ac:dyDescent="0.25">
      <c r="A37" s="20" t="s">
        <v>34</v>
      </c>
      <c r="B37" s="11" t="s">
        <v>47</v>
      </c>
      <c r="C37" s="33" t="s">
        <v>10</v>
      </c>
      <c r="D37" s="30"/>
      <c r="E37" s="4"/>
      <c r="F37" s="4"/>
      <c r="G37" s="3" t="s">
        <v>136</v>
      </c>
      <c r="H37" s="4"/>
      <c r="I37" s="4"/>
      <c r="J37" s="3"/>
      <c r="K37" s="5"/>
      <c r="L37" s="5"/>
      <c r="M37" s="6"/>
      <c r="N37" s="52">
        <v>1250000</v>
      </c>
    </row>
    <row r="38" spans="1:14" ht="47.25" x14ac:dyDescent="0.25">
      <c r="A38" s="20" t="s">
        <v>34</v>
      </c>
      <c r="B38" s="11" t="s">
        <v>69</v>
      </c>
      <c r="C38" s="33" t="s">
        <v>25</v>
      </c>
      <c r="D38" s="30"/>
      <c r="E38" s="4"/>
      <c r="F38" s="4"/>
      <c r="G38" s="4"/>
      <c r="H38" s="4"/>
      <c r="I38" s="4"/>
      <c r="J38" s="3"/>
      <c r="K38" s="5"/>
      <c r="L38" s="5"/>
      <c r="M38" s="45" t="s">
        <v>136</v>
      </c>
      <c r="N38" s="52">
        <v>361000</v>
      </c>
    </row>
    <row r="39" spans="1:14" ht="33.75" x14ac:dyDescent="0.25">
      <c r="A39" s="20" t="s">
        <v>35</v>
      </c>
      <c r="B39" s="11" t="s">
        <v>66</v>
      </c>
      <c r="C39" s="33" t="s">
        <v>23</v>
      </c>
      <c r="D39" s="30"/>
      <c r="E39" s="4"/>
      <c r="F39" s="4"/>
      <c r="G39" s="3" t="s">
        <v>136</v>
      </c>
      <c r="H39" s="4"/>
      <c r="I39" s="4"/>
      <c r="J39" s="3"/>
      <c r="K39" s="5"/>
      <c r="L39" s="5"/>
      <c r="M39" s="6"/>
      <c r="N39" s="52">
        <v>700000</v>
      </c>
    </row>
    <row r="40" spans="1:14" ht="33.75" x14ac:dyDescent="0.25">
      <c r="A40" s="20" t="s">
        <v>34</v>
      </c>
      <c r="B40" s="11" t="s">
        <v>51</v>
      </c>
      <c r="C40" s="33" t="s">
        <v>13</v>
      </c>
      <c r="D40" s="30"/>
      <c r="E40" s="3" t="s">
        <v>136</v>
      </c>
      <c r="F40" s="3"/>
      <c r="G40" s="4"/>
      <c r="H40" s="4"/>
      <c r="I40" s="4"/>
      <c r="J40" s="3"/>
      <c r="K40" s="5"/>
      <c r="L40" s="5"/>
      <c r="M40" s="6"/>
      <c r="N40" s="52">
        <v>1250000</v>
      </c>
    </row>
    <row r="41" spans="1:14" ht="47.25" x14ac:dyDescent="0.25">
      <c r="A41" s="20" t="s">
        <v>34</v>
      </c>
      <c r="B41" s="11" t="s">
        <v>38</v>
      </c>
      <c r="C41" s="33" t="s">
        <v>0</v>
      </c>
      <c r="D41" s="30"/>
      <c r="E41" s="3" t="s">
        <v>136</v>
      </c>
      <c r="F41" s="3"/>
      <c r="G41" s="3" t="s">
        <v>136</v>
      </c>
      <c r="H41" s="3" t="s">
        <v>136</v>
      </c>
      <c r="I41" s="4"/>
      <c r="J41" s="3"/>
      <c r="K41" s="5"/>
      <c r="L41" s="5"/>
      <c r="M41" s="6"/>
      <c r="N41" s="53">
        <v>1200000</v>
      </c>
    </row>
    <row r="42" spans="1:14" ht="47.25" x14ac:dyDescent="0.25">
      <c r="A42" s="20" t="s">
        <v>34</v>
      </c>
      <c r="B42" s="11" t="s">
        <v>60</v>
      </c>
      <c r="C42" s="33" t="s">
        <v>20</v>
      </c>
      <c r="D42" s="30"/>
      <c r="E42" s="4"/>
      <c r="F42" s="4"/>
      <c r="G42" s="3" t="s">
        <v>136</v>
      </c>
      <c r="H42" s="3" t="s">
        <v>136</v>
      </c>
      <c r="I42" s="4"/>
      <c r="J42" s="3"/>
      <c r="K42" s="3" t="s">
        <v>136</v>
      </c>
      <c r="L42" s="5"/>
      <c r="M42" s="6"/>
      <c r="N42" s="52">
        <v>500000</v>
      </c>
    </row>
    <row r="43" spans="1:14" ht="33.75" x14ac:dyDescent="0.25">
      <c r="A43" s="20" t="s">
        <v>34</v>
      </c>
      <c r="B43" s="11" t="s">
        <v>130</v>
      </c>
      <c r="C43" s="33" t="s">
        <v>30</v>
      </c>
      <c r="D43" s="30"/>
      <c r="E43" s="3" t="s">
        <v>136</v>
      </c>
      <c r="F43" s="4"/>
      <c r="G43" s="4"/>
      <c r="H43" s="4"/>
      <c r="I43" s="4"/>
      <c r="J43" s="3"/>
      <c r="K43" s="5"/>
      <c r="L43" s="5"/>
      <c r="M43" s="6"/>
      <c r="N43" s="52">
        <v>1250000</v>
      </c>
    </row>
    <row r="44" spans="1:14" ht="33.75" x14ac:dyDescent="0.25">
      <c r="A44" s="20" t="s">
        <v>34</v>
      </c>
      <c r="B44" s="11" t="s">
        <v>58</v>
      </c>
      <c r="C44" s="33" t="s">
        <v>13</v>
      </c>
      <c r="D44" s="30"/>
      <c r="E44" s="3" t="s">
        <v>136</v>
      </c>
      <c r="F44" s="3"/>
      <c r="G44" s="4"/>
      <c r="H44" s="4"/>
      <c r="I44" s="4"/>
      <c r="J44" s="3"/>
      <c r="K44" s="5"/>
      <c r="L44" s="5"/>
      <c r="M44" s="6"/>
      <c r="N44" s="52">
        <v>750000</v>
      </c>
    </row>
    <row r="45" spans="1:14" ht="33.75" x14ac:dyDescent="0.25">
      <c r="A45" s="20" t="s">
        <v>34</v>
      </c>
      <c r="B45" s="11" t="s">
        <v>45</v>
      </c>
      <c r="C45" s="33" t="s">
        <v>9</v>
      </c>
      <c r="D45" s="30"/>
      <c r="E45" s="3" t="s">
        <v>136</v>
      </c>
      <c r="F45" s="3"/>
      <c r="G45" s="4"/>
      <c r="H45" s="4"/>
      <c r="I45" s="4"/>
      <c r="J45" s="3"/>
      <c r="K45" s="5"/>
      <c r="L45" s="5"/>
      <c r="M45" s="6"/>
      <c r="N45" s="52">
        <v>1250000</v>
      </c>
    </row>
    <row r="46" spans="1:14" ht="33.75" x14ac:dyDescent="0.25">
      <c r="A46" s="20" t="s">
        <v>34</v>
      </c>
      <c r="B46" s="11" t="s">
        <v>126</v>
      </c>
      <c r="C46" s="33" t="s">
        <v>14</v>
      </c>
      <c r="D46" s="30"/>
      <c r="E46" s="3" t="s">
        <v>136</v>
      </c>
      <c r="F46" s="3"/>
      <c r="G46" s="4"/>
      <c r="H46" s="4"/>
      <c r="I46" s="4"/>
      <c r="J46" s="3"/>
      <c r="K46" s="5"/>
      <c r="L46" s="5"/>
      <c r="M46" s="6"/>
      <c r="N46" s="52">
        <v>450000</v>
      </c>
    </row>
    <row r="47" spans="1:14" ht="48.75" customHeight="1" x14ac:dyDescent="0.25">
      <c r="A47" s="20" t="s">
        <v>34</v>
      </c>
      <c r="B47" s="11" t="s">
        <v>39</v>
      </c>
      <c r="C47" s="33" t="s">
        <v>32</v>
      </c>
      <c r="D47" s="30"/>
      <c r="E47" s="3" t="s">
        <v>136</v>
      </c>
      <c r="F47" s="3"/>
      <c r="G47" s="4"/>
      <c r="H47" s="4"/>
      <c r="I47" s="4"/>
      <c r="J47" s="3"/>
      <c r="K47" s="5"/>
      <c r="L47" s="5"/>
      <c r="M47" s="6"/>
      <c r="N47" s="52">
        <v>1500000</v>
      </c>
    </row>
    <row r="48" spans="1:14" ht="38.25" customHeight="1" thickBot="1" x14ac:dyDescent="0.3">
      <c r="A48" s="20" t="s">
        <v>35</v>
      </c>
      <c r="B48" s="12" t="s">
        <v>128</v>
      </c>
      <c r="C48" s="34" t="s">
        <v>26</v>
      </c>
      <c r="D48" s="46"/>
      <c r="E48" s="47"/>
      <c r="F48" s="48" t="s">
        <v>136</v>
      </c>
      <c r="G48" s="47"/>
      <c r="H48" s="47"/>
      <c r="I48" s="47"/>
      <c r="J48" s="48"/>
      <c r="K48" s="49"/>
      <c r="L48" s="49"/>
      <c r="M48" s="50"/>
      <c r="N48" s="52">
        <v>500000</v>
      </c>
    </row>
    <row r="49" spans="1:14" ht="34.5" thickBot="1" x14ac:dyDescent="0.3">
      <c r="A49" s="28"/>
      <c r="B49" s="76" t="s">
        <v>137</v>
      </c>
      <c r="C49" s="77"/>
      <c r="D49" s="35"/>
      <c r="E49" s="36"/>
      <c r="F49" s="36"/>
      <c r="G49" s="36"/>
      <c r="H49" s="36"/>
      <c r="I49" s="36"/>
      <c r="J49" s="37"/>
      <c r="K49" s="36"/>
      <c r="L49" s="36"/>
      <c r="M49" s="38"/>
      <c r="N49" s="54">
        <f>SUM(N5:N48)</f>
        <v>31283584</v>
      </c>
    </row>
    <row r="50" spans="1:14" ht="30" customHeight="1" thickBot="1" x14ac:dyDescent="0.3">
      <c r="C50" s="26"/>
      <c r="K50" s="26"/>
      <c r="L50" s="26"/>
      <c r="M50" s="26"/>
      <c r="N50" s="26"/>
    </row>
    <row r="51" spans="1:14" ht="29.25" customHeight="1" thickBot="1" x14ac:dyDescent="0.35">
      <c r="A51" s="72" t="s">
        <v>145</v>
      </c>
      <c r="B51" s="73"/>
      <c r="C51" s="73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1"/>
    </row>
    <row r="52" spans="1:14" s="60" customFormat="1" ht="33" customHeight="1" thickBot="1" x14ac:dyDescent="0.3">
      <c r="A52" s="21" t="s">
        <v>133</v>
      </c>
      <c r="B52" s="22" t="s">
        <v>134</v>
      </c>
      <c r="C52" s="21" t="s">
        <v>135</v>
      </c>
      <c r="D52" s="21" t="s">
        <v>131</v>
      </c>
      <c r="E52" s="22" t="s">
        <v>115</v>
      </c>
      <c r="F52" s="22" t="s">
        <v>124</v>
      </c>
      <c r="G52" s="22" t="s">
        <v>116</v>
      </c>
      <c r="H52" s="22" t="s">
        <v>118</v>
      </c>
      <c r="I52" s="22" t="s">
        <v>117</v>
      </c>
      <c r="J52" s="22" t="s">
        <v>119</v>
      </c>
      <c r="K52" s="22" t="s">
        <v>120</v>
      </c>
      <c r="L52" s="23" t="s">
        <v>123</v>
      </c>
      <c r="M52" s="24" t="s">
        <v>121</v>
      </c>
      <c r="N52" s="25" t="s">
        <v>132</v>
      </c>
    </row>
    <row r="53" spans="1:14" ht="47.25" x14ac:dyDescent="0.25">
      <c r="A53" s="20" t="s">
        <v>34</v>
      </c>
      <c r="B53" s="10" t="s">
        <v>107</v>
      </c>
      <c r="C53" s="7" t="s">
        <v>76</v>
      </c>
      <c r="D53" s="9"/>
      <c r="E53" s="3" t="s">
        <v>136</v>
      </c>
      <c r="F53" s="3" t="s">
        <v>136</v>
      </c>
      <c r="G53" s="3" t="s">
        <v>136</v>
      </c>
      <c r="H53" s="3"/>
      <c r="I53" s="3"/>
      <c r="J53" s="3"/>
      <c r="K53" s="4"/>
      <c r="L53" s="4"/>
      <c r="M53" s="8"/>
      <c r="N53" s="52">
        <v>300000</v>
      </c>
    </row>
    <row r="54" spans="1:14" ht="48.75" customHeight="1" x14ac:dyDescent="0.25">
      <c r="A54" s="20" t="s">
        <v>34</v>
      </c>
      <c r="B54" s="11" t="s">
        <v>101</v>
      </c>
      <c r="C54" s="7" t="s">
        <v>87</v>
      </c>
      <c r="D54" s="9" t="s">
        <v>136</v>
      </c>
      <c r="E54" s="3"/>
      <c r="F54" s="3"/>
      <c r="G54" s="3"/>
      <c r="H54" s="3"/>
      <c r="I54" s="3"/>
      <c r="J54" s="3"/>
      <c r="K54" s="4"/>
      <c r="L54" s="4"/>
      <c r="M54" s="8"/>
      <c r="N54" s="52">
        <v>500000</v>
      </c>
    </row>
    <row r="55" spans="1:14" ht="50.25" customHeight="1" x14ac:dyDescent="0.25">
      <c r="A55" s="20" t="s">
        <v>34</v>
      </c>
      <c r="B55" s="11" t="s">
        <v>110</v>
      </c>
      <c r="C55" s="7" t="s">
        <v>79</v>
      </c>
      <c r="D55" s="9" t="s">
        <v>136</v>
      </c>
      <c r="E55" s="3"/>
      <c r="F55" s="3"/>
      <c r="G55" s="3"/>
      <c r="H55" s="3"/>
      <c r="I55" s="3"/>
      <c r="J55" s="3"/>
      <c r="K55" s="3" t="s">
        <v>136</v>
      </c>
      <c r="L55" s="4"/>
      <c r="M55" s="8"/>
      <c r="N55" s="52">
        <v>600000</v>
      </c>
    </row>
    <row r="56" spans="1:14" s="71" customFormat="1" ht="47.25" customHeight="1" x14ac:dyDescent="0.25">
      <c r="A56" s="20" t="s">
        <v>34</v>
      </c>
      <c r="B56" s="11" t="s">
        <v>111</v>
      </c>
      <c r="C56" s="7" t="s">
        <v>80</v>
      </c>
      <c r="D56" s="9"/>
      <c r="E56" s="3"/>
      <c r="F56" s="3"/>
      <c r="G56" s="3"/>
      <c r="H56" s="3" t="s">
        <v>136</v>
      </c>
      <c r="I56" s="3"/>
      <c r="J56" s="3"/>
      <c r="K56" s="3" t="s">
        <v>136</v>
      </c>
      <c r="L56" s="4"/>
      <c r="M56" s="8"/>
      <c r="N56" s="52">
        <v>150000</v>
      </c>
    </row>
    <row r="57" spans="1:14" ht="33.75" x14ac:dyDescent="0.25">
      <c r="A57" s="20" t="s">
        <v>34</v>
      </c>
      <c r="B57" s="11" t="s">
        <v>94</v>
      </c>
      <c r="C57" s="1" t="s">
        <v>92</v>
      </c>
      <c r="D57" s="9"/>
      <c r="E57" s="3"/>
      <c r="F57" s="3"/>
      <c r="G57" s="3" t="s">
        <v>136</v>
      </c>
      <c r="H57" s="3"/>
      <c r="I57" s="3"/>
      <c r="J57" s="3"/>
      <c r="K57" s="3" t="s">
        <v>136</v>
      </c>
      <c r="L57" s="5"/>
      <c r="M57" s="6"/>
      <c r="N57" s="52">
        <v>250000</v>
      </c>
    </row>
    <row r="58" spans="1:14" ht="47.25" x14ac:dyDescent="0.25">
      <c r="A58" s="20" t="s">
        <v>114</v>
      </c>
      <c r="B58" s="11" t="s">
        <v>105</v>
      </c>
      <c r="C58" s="7" t="s">
        <v>83</v>
      </c>
      <c r="D58" s="2"/>
      <c r="E58" s="3" t="s">
        <v>136</v>
      </c>
      <c r="F58" s="4"/>
      <c r="G58" s="3" t="s">
        <v>136</v>
      </c>
      <c r="H58" s="4"/>
      <c r="I58" s="4"/>
      <c r="J58" s="3"/>
      <c r="K58" s="4"/>
      <c r="L58" s="4"/>
      <c r="M58" s="8"/>
      <c r="N58" s="52">
        <v>200000</v>
      </c>
    </row>
    <row r="59" spans="1:14" ht="39.75" customHeight="1" x14ac:dyDescent="0.25">
      <c r="A59" s="20" t="s">
        <v>34</v>
      </c>
      <c r="B59" s="11" t="s">
        <v>100</v>
      </c>
      <c r="C59" s="7" t="s">
        <v>88</v>
      </c>
      <c r="D59" s="9"/>
      <c r="E59" s="3" t="s">
        <v>136</v>
      </c>
      <c r="F59" s="3"/>
      <c r="G59" s="3" t="s">
        <v>136</v>
      </c>
      <c r="H59" s="3" t="s">
        <v>136</v>
      </c>
      <c r="I59" s="3"/>
      <c r="J59" s="3"/>
      <c r="K59" s="4"/>
      <c r="L59" s="4"/>
      <c r="M59" s="8"/>
      <c r="N59" s="52">
        <v>350000</v>
      </c>
    </row>
    <row r="60" spans="1:14" ht="33.75" x14ac:dyDescent="0.25">
      <c r="A60" s="20" t="s">
        <v>34</v>
      </c>
      <c r="B60" s="11" t="s">
        <v>103</v>
      </c>
      <c r="C60" s="7" t="s">
        <v>85</v>
      </c>
      <c r="D60" s="9"/>
      <c r="E60" s="3"/>
      <c r="F60" s="3"/>
      <c r="G60" s="3"/>
      <c r="H60" s="3"/>
      <c r="I60" s="3" t="s">
        <v>136</v>
      </c>
      <c r="J60" s="3"/>
      <c r="K60" s="4"/>
      <c r="L60" s="4"/>
      <c r="M60" s="8"/>
      <c r="N60" s="52">
        <v>500000</v>
      </c>
    </row>
    <row r="61" spans="1:14" ht="57" customHeight="1" x14ac:dyDescent="0.25">
      <c r="A61" s="20" t="s">
        <v>35</v>
      </c>
      <c r="B61" s="11" t="s">
        <v>106</v>
      </c>
      <c r="C61" s="7" t="s">
        <v>75</v>
      </c>
      <c r="D61" s="9" t="s">
        <v>136</v>
      </c>
      <c r="E61" s="3"/>
      <c r="F61" s="3"/>
      <c r="G61" s="3"/>
      <c r="H61" s="3"/>
      <c r="I61" s="3"/>
      <c r="J61" s="3"/>
      <c r="K61" s="4"/>
      <c r="L61" s="4"/>
      <c r="M61" s="8"/>
      <c r="N61" s="52">
        <v>100000</v>
      </c>
    </row>
    <row r="62" spans="1:14" s="71" customFormat="1" ht="33.75" x14ac:dyDescent="0.25">
      <c r="A62" s="20" t="s">
        <v>34</v>
      </c>
      <c r="B62" s="11" t="s">
        <v>96</v>
      </c>
      <c r="C62" s="1" t="s">
        <v>90</v>
      </c>
      <c r="D62" s="9"/>
      <c r="E62" s="3" t="s">
        <v>136</v>
      </c>
      <c r="F62" s="3"/>
      <c r="G62" s="3"/>
      <c r="H62" s="3"/>
      <c r="I62" s="3"/>
      <c r="J62" s="3"/>
      <c r="K62" s="5"/>
      <c r="L62" s="5"/>
      <c r="M62" s="6"/>
      <c r="N62" s="52">
        <v>500000</v>
      </c>
    </row>
    <row r="63" spans="1:14" ht="47.25" x14ac:dyDescent="0.25">
      <c r="A63" s="20" t="s">
        <v>34</v>
      </c>
      <c r="B63" s="11" t="s">
        <v>108</v>
      </c>
      <c r="C63" s="1" t="s">
        <v>77</v>
      </c>
      <c r="D63" s="9" t="s">
        <v>136</v>
      </c>
      <c r="E63" s="3" t="s">
        <v>136</v>
      </c>
      <c r="F63" s="3"/>
      <c r="G63" s="3" t="s">
        <v>136</v>
      </c>
      <c r="H63" s="3"/>
      <c r="I63" s="3"/>
      <c r="J63" s="3"/>
      <c r="K63" s="5"/>
      <c r="L63" s="5"/>
      <c r="M63" s="6"/>
      <c r="N63" s="52">
        <v>750000</v>
      </c>
    </row>
    <row r="64" spans="1:14" ht="33.75" x14ac:dyDescent="0.25">
      <c r="A64" s="20" t="s">
        <v>34</v>
      </c>
      <c r="B64" s="11" t="s">
        <v>102</v>
      </c>
      <c r="C64" s="7" t="s">
        <v>86</v>
      </c>
      <c r="D64" s="9"/>
      <c r="E64" s="3" t="s">
        <v>136</v>
      </c>
      <c r="F64" s="3"/>
      <c r="G64" s="3" t="s">
        <v>136</v>
      </c>
      <c r="H64" s="3"/>
      <c r="I64" s="3"/>
      <c r="J64" s="3"/>
      <c r="K64" s="4"/>
      <c r="L64" s="4"/>
      <c r="M64" s="8"/>
      <c r="N64" s="52">
        <v>250000</v>
      </c>
    </row>
    <row r="65" spans="1:21" ht="33.75" x14ac:dyDescent="0.25">
      <c r="A65" s="20" t="s">
        <v>34</v>
      </c>
      <c r="B65" s="11" t="s">
        <v>104</v>
      </c>
      <c r="C65" s="7" t="s">
        <v>84</v>
      </c>
      <c r="D65" s="9"/>
      <c r="E65" s="3" t="s">
        <v>136</v>
      </c>
      <c r="F65" s="3"/>
      <c r="G65" s="3"/>
      <c r="H65" s="3"/>
      <c r="I65" s="3"/>
      <c r="J65" s="3"/>
      <c r="K65" s="4"/>
      <c r="L65" s="4"/>
      <c r="M65" s="8"/>
      <c r="N65" s="52">
        <v>300000</v>
      </c>
    </row>
    <row r="66" spans="1:21" ht="33.75" x14ac:dyDescent="0.25">
      <c r="A66" s="20" t="s">
        <v>34</v>
      </c>
      <c r="B66" s="11" t="s">
        <v>93</v>
      </c>
      <c r="C66" s="7" t="s">
        <v>19</v>
      </c>
      <c r="D66" s="9"/>
      <c r="E66" s="3" t="s">
        <v>136</v>
      </c>
      <c r="F66" s="3"/>
      <c r="G66" s="3"/>
      <c r="H66" s="3"/>
      <c r="I66" s="3"/>
      <c r="J66" s="3"/>
      <c r="K66" s="4"/>
      <c r="L66" s="4"/>
      <c r="M66" s="8"/>
      <c r="N66" s="52">
        <v>500000</v>
      </c>
    </row>
    <row r="67" spans="1:21" ht="47.25" x14ac:dyDescent="0.25">
      <c r="A67" s="20" t="s">
        <v>34</v>
      </c>
      <c r="B67" s="11" t="s">
        <v>99</v>
      </c>
      <c r="C67" s="7" t="s">
        <v>89</v>
      </c>
      <c r="D67" s="9"/>
      <c r="E67" s="3" t="s">
        <v>136</v>
      </c>
      <c r="F67" s="3" t="s">
        <v>136</v>
      </c>
      <c r="G67" s="3"/>
      <c r="H67" s="3"/>
      <c r="I67" s="3"/>
      <c r="J67" s="3"/>
      <c r="K67" s="4"/>
      <c r="L67" s="4"/>
      <c r="M67" s="8"/>
      <c r="N67" s="52">
        <v>1000000</v>
      </c>
    </row>
    <row r="68" spans="1:21" ht="33.75" x14ac:dyDescent="0.25">
      <c r="A68" s="20" t="s">
        <v>34</v>
      </c>
      <c r="B68" s="11" t="s">
        <v>98</v>
      </c>
      <c r="C68" s="7" t="s">
        <v>19</v>
      </c>
      <c r="D68" s="9"/>
      <c r="E68" s="3" t="s">
        <v>136</v>
      </c>
      <c r="F68" s="3"/>
      <c r="G68" s="3"/>
      <c r="H68" s="3"/>
      <c r="I68" s="3"/>
      <c r="J68" s="3"/>
      <c r="K68" s="4"/>
      <c r="L68" s="4"/>
      <c r="M68" s="8"/>
      <c r="N68" s="52">
        <v>400000</v>
      </c>
    </row>
    <row r="69" spans="1:21" ht="33.75" x14ac:dyDescent="0.25">
      <c r="A69" s="20" t="s">
        <v>34</v>
      </c>
      <c r="B69" s="11" t="s">
        <v>97</v>
      </c>
      <c r="C69" s="7" t="s">
        <v>14</v>
      </c>
      <c r="D69" s="9"/>
      <c r="E69" s="3" t="s">
        <v>136</v>
      </c>
      <c r="F69" s="3"/>
      <c r="G69" s="3"/>
      <c r="H69" s="3"/>
      <c r="I69" s="3"/>
      <c r="J69" s="3"/>
      <c r="K69" s="4"/>
      <c r="L69" s="4"/>
      <c r="M69" s="8"/>
      <c r="N69" s="52">
        <v>600000</v>
      </c>
    </row>
    <row r="70" spans="1:21" ht="47.25" x14ac:dyDescent="0.25">
      <c r="A70" s="20" t="s">
        <v>34</v>
      </c>
      <c r="B70" s="11" t="s">
        <v>95</v>
      </c>
      <c r="C70" s="7" t="s">
        <v>91</v>
      </c>
      <c r="D70" s="9" t="s">
        <v>136</v>
      </c>
      <c r="E70" s="3"/>
      <c r="F70" s="3"/>
      <c r="G70" s="3"/>
      <c r="H70" s="3"/>
      <c r="I70" s="3"/>
      <c r="J70" s="3"/>
      <c r="K70" s="4"/>
      <c r="L70" s="4"/>
      <c r="M70" s="8"/>
      <c r="N70" s="52">
        <v>500000</v>
      </c>
    </row>
    <row r="71" spans="1:21" ht="47.25" x14ac:dyDescent="0.25">
      <c r="A71" s="20" t="s">
        <v>114</v>
      </c>
      <c r="B71" s="11" t="s">
        <v>109</v>
      </c>
      <c r="C71" s="7" t="s">
        <v>78</v>
      </c>
      <c r="D71" s="2"/>
      <c r="E71" s="3" t="s">
        <v>136</v>
      </c>
      <c r="F71" s="4"/>
      <c r="G71" s="4"/>
      <c r="H71" s="4"/>
      <c r="I71" s="4" t="s">
        <v>122</v>
      </c>
      <c r="J71" s="3"/>
      <c r="K71" s="4"/>
      <c r="L71" s="4"/>
      <c r="M71" s="8"/>
      <c r="N71" s="52">
        <v>200000</v>
      </c>
    </row>
    <row r="72" spans="1:21" ht="33.75" x14ac:dyDescent="0.25">
      <c r="A72" s="20" t="s">
        <v>34</v>
      </c>
      <c r="B72" s="11" t="s">
        <v>113</v>
      </c>
      <c r="C72" s="7" t="s">
        <v>82</v>
      </c>
      <c r="D72" s="9"/>
      <c r="E72" s="3"/>
      <c r="F72" s="3"/>
      <c r="G72" s="3"/>
      <c r="H72" s="3"/>
      <c r="I72" s="3"/>
      <c r="J72" s="3"/>
      <c r="K72" s="4"/>
      <c r="L72" s="4"/>
      <c r="M72" s="45" t="s">
        <v>136</v>
      </c>
      <c r="N72" s="52">
        <v>300000</v>
      </c>
    </row>
    <row r="73" spans="1:21" ht="33.75" customHeight="1" thickBot="1" x14ac:dyDescent="0.3">
      <c r="A73" s="20" t="s">
        <v>34</v>
      </c>
      <c r="B73" s="12" t="s">
        <v>112</v>
      </c>
      <c r="C73" s="7" t="s">
        <v>81</v>
      </c>
      <c r="D73" s="64"/>
      <c r="E73" s="65" t="s">
        <v>136</v>
      </c>
      <c r="F73" s="65"/>
      <c r="G73" s="65"/>
      <c r="H73" s="65"/>
      <c r="I73" s="65"/>
      <c r="J73" s="65" t="s">
        <v>136</v>
      </c>
      <c r="K73" s="66"/>
      <c r="L73" s="65" t="s">
        <v>136</v>
      </c>
      <c r="M73" s="67"/>
      <c r="N73" s="52">
        <v>300000</v>
      </c>
    </row>
    <row r="74" spans="1:21" ht="34.5" thickBot="1" x14ac:dyDescent="0.3">
      <c r="A74" s="28"/>
      <c r="B74" s="76" t="s">
        <v>142</v>
      </c>
      <c r="C74" s="77"/>
      <c r="D74" s="35"/>
      <c r="E74" s="36"/>
      <c r="F74" s="36"/>
      <c r="G74" s="36"/>
      <c r="H74" s="36"/>
      <c r="I74" s="36"/>
      <c r="J74" s="37"/>
      <c r="K74" s="36"/>
      <c r="L74" s="36"/>
      <c r="M74" s="38"/>
      <c r="N74" s="54">
        <f>SUM(N53:N73)</f>
        <v>8550000</v>
      </c>
    </row>
    <row r="75" spans="1:21" ht="18.75" thickBot="1" x14ac:dyDescent="0.3">
      <c r="A75" s="58"/>
      <c r="B75" s="61"/>
      <c r="C75" s="62"/>
      <c r="D75" s="58"/>
      <c r="E75" s="58"/>
      <c r="F75" s="58"/>
      <c r="G75" s="58"/>
      <c r="H75" s="58"/>
      <c r="I75" s="58"/>
      <c r="J75" s="58"/>
      <c r="K75" s="62"/>
      <c r="L75" s="62"/>
      <c r="M75" s="62"/>
      <c r="N75" s="63"/>
      <c r="O75" s="60"/>
      <c r="P75" s="60"/>
      <c r="Q75" s="60"/>
      <c r="R75" s="60"/>
      <c r="S75" s="60"/>
      <c r="T75" s="60"/>
      <c r="U75" s="60"/>
    </row>
    <row r="76" spans="1:21" ht="34.5" thickBot="1" x14ac:dyDescent="0.3">
      <c r="A76" s="55"/>
      <c r="B76" s="78" t="s">
        <v>143</v>
      </c>
      <c r="C76" s="79"/>
      <c r="D76" s="35"/>
      <c r="E76" s="36"/>
      <c r="F76" s="36"/>
      <c r="G76" s="36"/>
      <c r="H76" s="36"/>
      <c r="I76" s="36"/>
      <c r="J76" s="37"/>
      <c r="K76" s="36"/>
      <c r="L76" s="36"/>
      <c r="M76" s="38"/>
      <c r="N76" s="56">
        <f>+N74+N49</f>
        <v>39833584</v>
      </c>
    </row>
    <row r="77" spans="1:21" x14ac:dyDescent="0.25">
      <c r="A77" s="57"/>
      <c r="B77" s="57"/>
      <c r="C77" s="58"/>
      <c r="D77" s="57"/>
      <c r="E77" s="57"/>
      <c r="F77" s="57"/>
      <c r="G77" s="57"/>
      <c r="H77" s="57"/>
      <c r="I77" s="57"/>
      <c r="J77" s="57"/>
      <c r="K77" s="58"/>
      <c r="L77" s="58"/>
      <c r="M77" s="58"/>
      <c r="N77" s="59" t="s">
        <v>122</v>
      </c>
    </row>
  </sheetData>
  <mergeCells count="6">
    <mergeCell ref="A1:N1"/>
    <mergeCell ref="B74:C74"/>
    <mergeCell ref="B76:C76"/>
    <mergeCell ref="A51:N51"/>
    <mergeCell ref="A3:N3"/>
    <mergeCell ref="B49:C49"/>
  </mergeCells>
  <phoneticPr fontId="0" type="noConversion"/>
  <printOptions horizontalCentered="1"/>
  <pageMargins left="0.39370078740157483" right="0.39370078740157483" top="0.74803149606299213" bottom="0.31496062992125984" header="0.31496062992125984" footer="0.11811023622047245"/>
  <pageSetup paperSize="9" scale="88" fitToHeight="10" orientation="landscape" r:id="rId1"/>
  <headerFooter alignWithMargins="0">
    <oddHeader>&amp;L&amp;"Arial CE,Tučné"&amp;18 2008&amp;C&amp;"Times New Roman CE,Tučné"&amp;14Granty na Opravu domovního fondu na území Prahy 1&amp;Rstav k 1. lednu 2009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SVJ</vt:lpstr>
      <vt:lpstr>SVJ!Názvy_tisku</vt:lpstr>
      <vt:lpstr>SVJ!Oblast_tisku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1900-12-31T23:00:00Z</cp:lastPrinted>
  <dcterms:created xsi:type="dcterms:W3CDTF">1900-12-31T23:00:00Z</dcterms:created>
  <dcterms:modified xsi:type="dcterms:W3CDTF">2018-01-06T18:21:52Z</dcterms:modified>
</cp:coreProperties>
</file>